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赛项安排表" sheetId="3" r:id="rId1"/>
    <sheet name="带公式" sheetId="1" state="hidden" r:id="rId2"/>
    <sheet name="基础数据" sheetId="2" state="hidden" r:id="rId3"/>
  </sheets>
  <definedNames>
    <definedName name="_xlnm.Print_Titles" localSheetId="0">赛项安排表!$2:$2</definedName>
  </definedNames>
  <calcPr calcId="144525"/>
</workbook>
</file>

<file path=xl/sharedStrings.xml><?xml version="1.0" encoding="utf-8"?>
<sst xmlns="http://schemas.openxmlformats.org/spreadsheetml/2006/main" count="508" uniqueCount="139">
  <si>
    <t>中华人民共和国第二届职业技能大赛甘肃选拔赛赛点安排</t>
  </si>
  <si>
    <t>序号</t>
  </si>
  <si>
    <t>项目类型</t>
  </si>
  <si>
    <t>项目名称</t>
  </si>
  <si>
    <t>承办赛点</t>
  </si>
  <si>
    <t>赛点联络人及电话</t>
  </si>
  <si>
    <t>赛点网址</t>
  </si>
  <si>
    <t>备注</t>
  </si>
  <si>
    <t>世赛选拔项目
（45个）</t>
  </si>
  <si>
    <t>车身修理</t>
  </si>
  <si>
    <t>兰州职业技术学院</t>
  </si>
  <si>
    <t>魏泽生  15294200953</t>
  </si>
  <si>
    <t>https://www.lvu.edu.cn/zhrmghgdejzyjndsgssxbs/list.htm</t>
  </si>
  <si>
    <t>汽车技术</t>
  </si>
  <si>
    <t>汽车喷漆</t>
  </si>
  <si>
    <t>重型车辆维修</t>
  </si>
  <si>
    <t>货运代理</t>
  </si>
  <si>
    <t>甘肃交通职业技术学院</t>
  </si>
  <si>
    <t>李迎国  18919961987</t>
  </si>
  <si>
    <t>www.gsjtxy.edu.cn</t>
  </si>
  <si>
    <t>砌筑</t>
  </si>
  <si>
    <t>金昌技师学院</t>
  </si>
  <si>
    <t>王旭杰  15095456687</t>
  </si>
  <si>
    <t>pxzx.jnmc.com
jgxx.jnmc.com</t>
  </si>
  <si>
    <t>合并国赛精选项目-传统赛项</t>
  </si>
  <si>
    <t>家具制作</t>
  </si>
  <si>
    <t>木工</t>
  </si>
  <si>
    <t>电气装置</t>
  </si>
  <si>
    <t>甘肃机电职业技术学院</t>
  </si>
  <si>
    <t>宋  慧  19893175885</t>
  </si>
  <si>
    <t>www.gsjdxy.com</t>
  </si>
  <si>
    <t>精细木工</t>
  </si>
  <si>
    <t>园艺</t>
  </si>
  <si>
    <t>甘肃林业职业技术学院</t>
  </si>
  <si>
    <t>宁妍妍  18294328826</t>
  </si>
  <si>
    <t>www.gsfc.edu.cn</t>
  </si>
  <si>
    <t>油漆与装饰</t>
  </si>
  <si>
    <t>制冷与空调</t>
  </si>
  <si>
    <t>培黎职业学院</t>
  </si>
  <si>
    <t>杨海玉  18993607767</t>
  </si>
  <si>
    <t>http://www.plzyxy.com/</t>
  </si>
  <si>
    <t>数字建造</t>
  </si>
  <si>
    <t>酒泉职业技术学院</t>
  </si>
  <si>
    <t>赵大勇  18089365858</t>
  </si>
  <si>
    <t>http://www.jqzy.edu.cn/</t>
  </si>
  <si>
    <t>数控铣</t>
  </si>
  <si>
    <t xml:space="preserve">甘肃有色金属技师学院
甘肃机电职业技术学院
</t>
  </si>
  <si>
    <t>魏  鹏  13619306021
宋  惠  19893175885</t>
  </si>
  <si>
    <t xml:space="preserve">https://www.byjsxy.com/
www.gsjdxy.com
</t>
  </si>
  <si>
    <t>合并国赛精选项目传统赛项</t>
  </si>
  <si>
    <t>数控车</t>
  </si>
  <si>
    <t>电子技术</t>
  </si>
  <si>
    <t>制造团队挑战赛</t>
  </si>
  <si>
    <t>CAD机械设计</t>
  </si>
  <si>
    <t>机电一体化</t>
  </si>
  <si>
    <t>移动机器人</t>
  </si>
  <si>
    <t>塑料模具工程</t>
  </si>
  <si>
    <t>焊接</t>
  </si>
  <si>
    <t>甘肃冶金技师学院</t>
  </si>
  <si>
    <t>杨子艺  18896962448</t>
  </si>
  <si>
    <t>www.gsgtzy.cn</t>
  </si>
  <si>
    <t>水处理技术</t>
  </si>
  <si>
    <t>兰州资源环境职业技术大学</t>
  </si>
  <si>
    <t>王建榕  18993121711</t>
  </si>
  <si>
    <t>https://www.lzre.edu.cn</t>
  </si>
  <si>
    <t>化学实验室技术</t>
  </si>
  <si>
    <t>增材制造</t>
  </si>
  <si>
    <t>工业设计技术</t>
  </si>
  <si>
    <t>工业4.0</t>
  </si>
  <si>
    <t>可再生能源</t>
  </si>
  <si>
    <t>机器人系统集成</t>
  </si>
  <si>
    <t>甘肃有色冶金职业技术学院</t>
  </si>
  <si>
    <t>曹  婧  19815989814</t>
  </si>
  <si>
    <t>http://www. gsysyj.org/</t>
  </si>
  <si>
    <t>信息网络布线</t>
  </si>
  <si>
    <t>网络系统管理</t>
  </si>
  <si>
    <t>商务软件解决方案</t>
  </si>
  <si>
    <t>网站技术</t>
  </si>
  <si>
    <t>云计算</t>
  </si>
  <si>
    <t>网络安全</t>
  </si>
  <si>
    <t>移动应用开发</t>
  </si>
  <si>
    <t>花艺</t>
  </si>
  <si>
    <t>甘肃省花卉协会</t>
  </si>
  <si>
    <t>程立欣  13893402276</t>
  </si>
  <si>
    <t>http://rsj.lanzhou.gov.cn/</t>
  </si>
  <si>
    <t>平面设计技术</t>
  </si>
  <si>
    <t>甘肃有色金属技师学院</t>
  </si>
  <si>
    <t>魏  鹏  13619306021</t>
  </si>
  <si>
    <t>https://www.byjsxy.com/</t>
  </si>
  <si>
    <t>珠宝加工</t>
  </si>
  <si>
    <t>商品展示技术</t>
  </si>
  <si>
    <t>3D数字游戏艺术</t>
  </si>
  <si>
    <t>烹饪（西餐）</t>
  </si>
  <si>
    <t>甘肃新东方高级技工学校</t>
  </si>
  <si>
    <t>雷文章  18100949518</t>
  </si>
  <si>
    <t>m.gsxdfjg.com</t>
  </si>
  <si>
    <t>健康和社会照护</t>
  </si>
  <si>
    <t>餐厅服务</t>
  </si>
  <si>
    <t>张  超 13359389550</t>
  </si>
  <si>
    <t>国赛精选项目-传统赛项
（9个）</t>
  </si>
  <si>
    <t>电工</t>
  </si>
  <si>
    <t>装配钳工</t>
  </si>
  <si>
    <t>汽车维修</t>
  </si>
  <si>
    <t>新能源汽车智能化技术</t>
  </si>
  <si>
    <t>烹饪（中餐）</t>
  </si>
  <si>
    <t>茶艺</t>
  </si>
  <si>
    <t>电力系统运营与维护</t>
  </si>
  <si>
    <t>玉门油田培训学校</t>
  </si>
  <si>
    <t>周  娟  18609461331</t>
  </si>
  <si>
    <t>http://rsj.jiuquan.gov.cn/</t>
  </si>
  <si>
    <t>计算机软件测试</t>
  </si>
  <si>
    <t>机器人焊接技术</t>
  </si>
  <si>
    <t>国赛精选项目-新职业赛项
（14个）</t>
  </si>
  <si>
    <t>智能制造工程技术</t>
  </si>
  <si>
    <t>集成电路工程技术</t>
  </si>
  <si>
    <t>人工智能工程技术</t>
  </si>
  <si>
    <t>庆阳职业技术学院</t>
  </si>
  <si>
    <t>付嘉乐  18993450806</t>
  </si>
  <si>
    <t>http://www.qyvtc.com/</t>
  </si>
  <si>
    <t>工业互联网工程技术</t>
  </si>
  <si>
    <t>互联网营销</t>
  </si>
  <si>
    <t>人工智能训练</t>
  </si>
  <si>
    <t>健康照护</t>
  </si>
  <si>
    <t>物联网安装调试</t>
  </si>
  <si>
    <t>工业机器人系统操作</t>
  </si>
  <si>
    <t>增材制造设备操作</t>
  </si>
  <si>
    <t>全媒体运营</t>
  </si>
  <si>
    <t>区块链应用操作</t>
  </si>
  <si>
    <t>服务机器人应用技术</t>
  </si>
  <si>
    <t>家政服务（整理收纳）</t>
  </si>
  <si>
    <t>合并国赛精选传统赛项</t>
  </si>
  <si>
    <t>甘肃有色金属技师学院
甘肃机电职业技术学院</t>
  </si>
  <si>
    <t>宋慧  19893175885</t>
  </si>
  <si>
    <t>宁妍妍
张超  18294328826
13359389550</t>
  </si>
  <si>
    <t>魏鹏  13619306021
宋惠  19893175885</t>
  </si>
  <si>
    <t>https://www.byjsxy.com/
www.gsjdxy.com</t>
  </si>
  <si>
    <t>曹婧  19815989814</t>
  </si>
  <si>
    <t>魏鹏  13619306021</t>
  </si>
  <si>
    <t>周娟  18609461331 0937-3933051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</si>
</sst>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zoomScale="70" zoomScaleNormal="70" workbookViewId="0">
      <selection activeCell="G6" sqref="G6"/>
    </sheetView>
  </sheetViews>
  <sheetFormatPr defaultColWidth="8.88888888888889" defaultRowHeight="17.4" outlineLevelCol="6"/>
  <cols>
    <col min="1" max="1" width="6.55555555555556" style="5" customWidth="1"/>
    <col min="2" max="2" width="12.1574074074074" style="5" customWidth="1"/>
    <col min="3" max="3" width="16.1851851851852" style="6" customWidth="1"/>
    <col min="4" max="4" width="31.5833333333333" style="6" customWidth="1"/>
    <col min="5" max="5" width="15.712962962963" style="11" customWidth="1"/>
    <col min="6" max="6" width="32.8611111111111" style="6" customWidth="1"/>
    <col min="7" max="7" width="17.7685185185185" style="11" customWidth="1"/>
  </cols>
  <sheetData>
    <row r="1" ht="35" customHeight="1" spans="1:7">
      <c r="A1" s="12" t="s">
        <v>0</v>
      </c>
      <c r="B1" s="12"/>
      <c r="C1" s="12"/>
      <c r="D1" s="12"/>
      <c r="E1" s="12"/>
      <c r="F1" s="12"/>
      <c r="G1" s="12"/>
    </row>
    <row r="2" s="4" customFormat="1" ht="50" customHeight="1" spans="1:7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</row>
    <row r="3" ht="55" customHeight="1" spans="1:7">
      <c r="A3" s="14">
        <v>1</v>
      </c>
      <c r="B3" s="14" t="s">
        <v>8</v>
      </c>
      <c r="C3" s="15" t="s">
        <v>9</v>
      </c>
      <c r="D3" s="15" t="s">
        <v>10</v>
      </c>
      <c r="E3" s="14" t="s">
        <v>11</v>
      </c>
      <c r="F3" s="15" t="s">
        <v>12</v>
      </c>
      <c r="G3" s="14"/>
    </row>
    <row r="4" ht="55" customHeight="1" spans="1:7">
      <c r="A4" s="14">
        <v>2</v>
      </c>
      <c r="B4" s="14"/>
      <c r="C4" s="15" t="s">
        <v>13</v>
      </c>
      <c r="D4" s="15" t="s">
        <v>10</v>
      </c>
      <c r="E4" s="14" t="s">
        <v>11</v>
      </c>
      <c r="F4" s="15" t="s">
        <v>12</v>
      </c>
      <c r="G4" s="14"/>
    </row>
    <row r="5" ht="55" customHeight="1" spans="1:7">
      <c r="A5" s="14">
        <v>3</v>
      </c>
      <c r="B5" s="14"/>
      <c r="C5" s="15" t="s">
        <v>14</v>
      </c>
      <c r="D5" s="15" t="s">
        <v>10</v>
      </c>
      <c r="E5" s="14" t="s">
        <v>11</v>
      </c>
      <c r="F5" s="15" t="s">
        <v>12</v>
      </c>
      <c r="G5" s="14"/>
    </row>
    <row r="6" ht="55" customHeight="1" spans="1:7">
      <c r="A6" s="14">
        <v>4</v>
      </c>
      <c r="B6" s="14"/>
      <c r="C6" s="15" t="s">
        <v>15</v>
      </c>
      <c r="D6" s="15" t="s">
        <v>10</v>
      </c>
      <c r="E6" s="14" t="s">
        <v>11</v>
      </c>
      <c r="F6" s="15" t="s">
        <v>12</v>
      </c>
      <c r="G6" s="14"/>
    </row>
    <row r="7" ht="55" customHeight="1" spans="1:7">
      <c r="A7" s="14">
        <v>5</v>
      </c>
      <c r="B7" s="14"/>
      <c r="C7" s="15" t="s">
        <v>16</v>
      </c>
      <c r="D7" s="15" t="s">
        <v>17</v>
      </c>
      <c r="E7" s="14" t="s">
        <v>18</v>
      </c>
      <c r="F7" s="15" t="s">
        <v>19</v>
      </c>
      <c r="G7" s="14"/>
    </row>
    <row r="8" ht="55" customHeight="1" spans="1:7">
      <c r="A8" s="14">
        <v>6</v>
      </c>
      <c r="B8" s="14"/>
      <c r="C8" s="15" t="s">
        <v>20</v>
      </c>
      <c r="D8" s="15" t="s">
        <v>21</v>
      </c>
      <c r="E8" s="14" t="s">
        <v>22</v>
      </c>
      <c r="F8" s="15" t="s">
        <v>23</v>
      </c>
      <c r="G8" s="14" t="s">
        <v>24</v>
      </c>
    </row>
    <row r="9" ht="55" customHeight="1" spans="1:7">
      <c r="A9" s="14">
        <v>7</v>
      </c>
      <c r="B9" s="14"/>
      <c r="C9" s="15" t="s">
        <v>25</v>
      </c>
      <c r="D9" s="15" t="s">
        <v>10</v>
      </c>
      <c r="E9" s="14" t="s">
        <v>11</v>
      </c>
      <c r="F9" s="15" t="s">
        <v>12</v>
      </c>
      <c r="G9" s="14"/>
    </row>
    <row r="10" ht="55" customHeight="1" spans="1:7">
      <c r="A10" s="14">
        <v>8</v>
      </c>
      <c r="B10" s="14" t="s">
        <v>8</v>
      </c>
      <c r="C10" s="15" t="s">
        <v>26</v>
      </c>
      <c r="D10" s="15" t="s">
        <v>10</v>
      </c>
      <c r="E10" s="14" t="s">
        <v>11</v>
      </c>
      <c r="F10" s="15" t="s">
        <v>12</v>
      </c>
      <c r="G10" s="14" t="s">
        <v>24</v>
      </c>
    </row>
    <row r="11" ht="55" customHeight="1" spans="1:7">
      <c r="A11" s="14">
        <v>9</v>
      </c>
      <c r="B11" s="14"/>
      <c r="C11" s="15" t="s">
        <v>27</v>
      </c>
      <c r="D11" s="15" t="s">
        <v>28</v>
      </c>
      <c r="E11" s="14" t="s">
        <v>29</v>
      </c>
      <c r="F11" s="15" t="s">
        <v>30</v>
      </c>
      <c r="G11" s="14"/>
    </row>
    <row r="12" ht="55" customHeight="1" spans="1:7">
      <c r="A12" s="14">
        <v>10</v>
      </c>
      <c r="B12" s="14"/>
      <c r="C12" s="15" t="s">
        <v>31</v>
      </c>
      <c r="D12" s="15" t="s">
        <v>10</v>
      </c>
      <c r="E12" s="14" t="s">
        <v>11</v>
      </c>
      <c r="F12" s="15" t="s">
        <v>12</v>
      </c>
      <c r="G12" s="14"/>
    </row>
    <row r="13" ht="55" customHeight="1" spans="1:7">
      <c r="A13" s="14">
        <v>11</v>
      </c>
      <c r="B13" s="14"/>
      <c r="C13" s="15" t="s">
        <v>32</v>
      </c>
      <c r="D13" s="15" t="s">
        <v>33</v>
      </c>
      <c r="E13" s="14" t="s">
        <v>34</v>
      </c>
      <c r="F13" s="15" t="s">
        <v>35</v>
      </c>
      <c r="G13" s="14"/>
    </row>
    <row r="14" ht="55" customHeight="1" spans="1:7">
      <c r="A14" s="14">
        <v>12</v>
      </c>
      <c r="B14" s="14"/>
      <c r="C14" s="15" t="s">
        <v>36</v>
      </c>
      <c r="D14" s="15" t="s">
        <v>10</v>
      </c>
      <c r="E14" s="14" t="s">
        <v>11</v>
      </c>
      <c r="F14" s="15" t="s">
        <v>12</v>
      </c>
      <c r="G14" s="14"/>
    </row>
    <row r="15" ht="55" customHeight="1" spans="1:7">
      <c r="A15" s="14">
        <v>13</v>
      </c>
      <c r="B15" s="14"/>
      <c r="C15" s="15" t="s">
        <v>37</v>
      </c>
      <c r="D15" s="15" t="s">
        <v>38</v>
      </c>
      <c r="E15" s="14" t="s">
        <v>39</v>
      </c>
      <c r="F15" s="15" t="s">
        <v>40</v>
      </c>
      <c r="G15" s="14"/>
    </row>
    <row r="16" ht="55" customHeight="1" spans="1:7">
      <c r="A16" s="14">
        <v>14</v>
      </c>
      <c r="B16" s="14"/>
      <c r="C16" s="15" t="s">
        <v>41</v>
      </c>
      <c r="D16" s="15" t="s">
        <v>42</v>
      </c>
      <c r="E16" s="14" t="s">
        <v>43</v>
      </c>
      <c r="F16" s="15" t="s">
        <v>44</v>
      </c>
      <c r="G16" s="14"/>
    </row>
    <row r="17" ht="79" customHeight="1" spans="1:7">
      <c r="A17" s="14">
        <v>15</v>
      </c>
      <c r="B17" s="14" t="s">
        <v>8</v>
      </c>
      <c r="C17" s="15" t="s">
        <v>45</v>
      </c>
      <c r="D17" s="15" t="s">
        <v>46</v>
      </c>
      <c r="E17" s="14" t="s">
        <v>47</v>
      </c>
      <c r="F17" s="15" t="s">
        <v>48</v>
      </c>
      <c r="G17" s="14" t="s">
        <v>49</v>
      </c>
    </row>
    <row r="18" ht="70" customHeight="1" spans="1:7">
      <c r="A18" s="14">
        <v>16</v>
      </c>
      <c r="B18" s="14"/>
      <c r="C18" s="15" t="s">
        <v>50</v>
      </c>
      <c r="D18" s="15" t="s">
        <v>46</v>
      </c>
      <c r="E18" s="14" t="s">
        <v>47</v>
      </c>
      <c r="F18" s="15" t="s">
        <v>48</v>
      </c>
      <c r="G18" s="14" t="s">
        <v>24</v>
      </c>
    </row>
    <row r="19" ht="55" customHeight="1" spans="1:7">
      <c r="A19" s="14">
        <v>17</v>
      </c>
      <c r="B19" s="14"/>
      <c r="C19" s="15" t="s">
        <v>51</v>
      </c>
      <c r="D19" s="15" t="s">
        <v>28</v>
      </c>
      <c r="E19" s="14" t="s">
        <v>29</v>
      </c>
      <c r="F19" s="15" t="s">
        <v>30</v>
      </c>
      <c r="G19" s="14" t="s">
        <v>24</v>
      </c>
    </row>
    <row r="20" ht="55" customHeight="1" spans="1:7">
      <c r="A20" s="14">
        <v>18</v>
      </c>
      <c r="B20" s="14"/>
      <c r="C20" s="15" t="s">
        <v>52</v>
      </c>
      <c r="D20" s="15" t="s">
        <v>28</v>
      </c>
      <c r="E20" s="14" t="s">
        <v>29</v>
      </c>
      <c r="F20" s="15" t="s">
        <v>30</v>
      </c>
      <c r="G20" s="14"/>
    </row>
    <row r="21" ht="55" customHeight="1" spans="1:7">
      <c r="A21" s="14">
        <v>19</v>
      </c>
      <c r="B21" s="14"/>
      <c r="C21" s="15" t="s">
        <v>53</v>
      </c>
      <c r="D21" s="15" t="s">
        <v>28</v>
      </c>
      <c r="E21" s="14" t="s">
        <v>29</v>
      </c>
      <c r="F21" s="15" t="s">
        <v>30</v>
      </c>
      <c r="G21" s="14" t="s">
        <v>24</v>
      </c>
    </row>
    <row r="22" ht="55" customHeight="1" spans="1:7">
      <c r="A22" s="14">
        <v>20</v>
      </c>
      <c r="B22" s="14"/>
      <c r="C22" s="15" t="s">
        <v>54</v>
      </c>
      <c r="D22" s="15" t="s">
        <v>28</v>
      </c>
      <c r="E22" s="14" t="s">
        <v>29</v>
      </c>
      <c r="F22" s="15" t="s">
        <v>30</v>
      </c>
      <c r="G22" s="14"/>
    </row>
    <row r="23" ht="55" customHeight="1" spans="1:7">
      <c r="A23" s="14">
        <v>21</v>
      </c>
      <c r="B23" s="14"/>
      <c r="C23" s="15" t="s">
        <v>55</v>
      </c>
      <c r="D23" s="15" t="s">
        <v>10</v>
      </c>
      <c r="E23" s="14" t="s">
        <v>11</v>
      </c>
      <c r="F23" s="15" t="s">
        <v>12</v>
      </c>
      <c r="G23" s="14"/>
    </row>
    <row r="24" ht="55" customHeight="1" spans="1:7">
      <c r="A24" s="14">
        <v>22</v>
      </c>
      <c r="B24" s="14" t="s">
        <v>8</v>
      </c>
      <c r="C24" s="15" t="s">
        <v>56</v>
      </c>
      <c r="D24" s="15" t="s">
        <v>28</v>
      </c>
      <c r="E24" s="14" t="s">
        <v>29</v>
      </c>
      <c r="F24" s="15" t="s">
        <v>30</v>
      </c>
      <c r="G24" s="14"/>
    </row>
    <row r="25" ht="55" customHeight="1" spans="1:7">
      <c r="A25" s="14">
        <v>23</v>
      </c>
      <c r="B25" s="14"/>
      <c r="C25" s="15" t="s">
        <v>57</v>
      </c>
      <c r="D25" s="15" t="s">
        <v>58</v>
      </c>
      <c r="E25" s="14" t="s">
        <v>59</v>
      </c>
      <c r="F25" s="15" t="s">
        <v>60</v>
      </c>
      <c r="G25" s="14" t="s">
        <v>24</v>
      </c>
    </row>
    <row r="26" ht="55" customHeight="1" spans="1:7">
      <c r="A26" s="14">
        <v>24</v>
      </c>
      <c r="B26" s="14"/>
      <c r="C26" s="15" t="s">
        <v>61</v>
      </c>
      <c r="D26" s="15" t="s">
        <v>62</v>
      </c>
      <c r="E26" s="14" t="s">
        <v>63</v>
      </c>
      <c r="F26" s="15" t="s">
        <v>64</v>
      </c>
      <c r="G26" s="14"/>
    </row>
    <row r="27" ht="55" customHeight="1" spans="1:7">
      <c r="A27" s="14">
        <v>25</v>
      </c>
      <c r="B27" s="14"/>
      <c r="C27" s="15" t="s">
        <v>65</v>
      </c>
      <c r="D27" s="15" t="s">
        <v>62</v>
      </c>
      <c r="E27" s="14" t="s">
        <v>63</v>
      </c>
      <c r="F27" s="15" t="s">
        <v>64</v>
      </c>
      <c r="G27" s="14"/>
    </row>
    <row r="28" ht="55" customHeight="1" spans="1:7">
      <c r="A28" s="14">
        <v>26</v>
      </c>
      <c r="B28" s="14"/>
      <c r="C28" s="15" t="s">
        <v>66</v>
      </c>
      <c r="D28" s="15" t="s">
        <v>28</v>
      </c>
      <c r="E28" s="14" t="s">
        <v>29</v>
      </c>
      <c r="F28" s="15" t="s">
        <v>30</v>
      </c>
      <c r="G28" s="14"/>
    </row>
    <row r="29" ht="55" customHeight="1" spans="1:7">
      <c r="A29" s="14">
        <v>27</v>
      </c>
      <c r="B29" s="14"/>
      <c r="C29" s="15" t="s">
        <v>67</v>
      </c>
      <c r="D29" s="15" t="s">
        <v>28</v>
      </c>
      <c r="E29" s="14" t="s">
        <v>29</v>
      </c>
      <c r="F29" s="15" t="s">
        <v>30</v>
      </c>
      <c r="G29" s="14"/>
    </row>
    <row r="30" ht="55" customHeight="1" spans="1:7">
      <c r="A30" s="14">
        <v>28</v>
      </c>
      <c r="B30" s="14"/>
      <c r="C30" s="15" t="s">
        <v>68</v>
      </c>
      <c r="D30" s="15" t="s">
        <v>10</v>
      </c>
      <c r="E30" s="14" t="s">
        <v>11</v>
      </c>
      <c r="F30" s="15" t="s">
        <v>12</v>
      </c>
      <c r="G30" s="14"/>
    </row>
    <row r="31" ht="55" customHeight="1" spans="1:7">
      <c r="A31" s="14">
        <v>29</v>
      </c>
      <c r="B31" s="14" t="s">
        <v>8</v>
      </c>
      <c r="C31" s="15" t="s">
        <v>69</v>
      </c>
      <c r="D31" s="15" t="s">
        <v>38</v>
      </c>
      <c r="E31" s="14" t="s">
        <v>39</v>
      </c>
      <c r="F31" s="15" t="s">
        <v>40</v>
      </c>
      <c r="G31" s="14"/>
    </row>
    <row r="32" ht="55" customHeight="1" spans="1:7">
      <c r="A32" s="14">
        <v>30</v>
      </c>
      <c r="B32" s="14"/>
      <c r="C32" s="15" t="s">
        <v>70</v>
      </c>
      <c r="D32" s="15" t="s">
        <v>71</v>
      </c>
      <c r="E32" s="14" t="s">
        <v>72</v>
      </c>
      <c r="F32" s="15" t="s">
        <v>73</v>
      </c>
      <c r="G32" s="14"/>
    </row>
    <row r="33" ht="55" customHeight="1" spans="1:7">
      <c r="A33" s="14">
        <v>31</v>
      </c>
      <c r="B33" s="14"/>
      <c r="C33" s="15" t="s">
        <v>74</v>
      </c>
      <c r="D33" s="15" t="s">
        <v>62</v>
      </c>
      <c r="E33" s="14" t="s">
        <v>63</v>
      </c>
      <c r="F33" s="15" t="s">
        <v>64</v>
      </c>
      <c r="G33" s="14" t="s">
        <v>24</v>
      </c>
    </row>
    <row r="34" ht="55" customHeight="1" spans="1:7">
      <c r="A34" s="14">
        <v>32</v>
      </c>
      <c r="B34" s="14"/>
      <c r="C34" s="15" t="s">
        <v>75</v>
      </c>
      <c r="D34" s="15" t="s">
        <v>17</v>
      </c>
      <c r="E34" s="14" t="s">
        <v>18</v>
      </c>
      <c r="F34" s="15" t="s">
        <v>19</v>
      </c>
      <c r="G34" s="14" t="s">
        <v>24</v>
      </c>
    </row>
    <row r="35" ht="55" customHeight="1" spans="1:7">
      <c r="A35" s="14">
        <v>33</v>
      </c>
      <c r="B35" s="14"/>
      <c r="C35" s="15" t="s">
        <v>76</v>
      </c>
      <c r="D35" s="15" t="s">
        <v>38</v>
      </c>
      <c r="E35" s="14" t="s">
        <v>39</v>
      </c>
      <c r="F35" s="15" t="s">
        <v>40</v>
      </c>
      <c r="G35" s="14"/>
    </row>
    <row r="36" ht="55" customHeight="1" spans="1:7">
      <c r="A36" s="14">
        <v>34</v>
      </c>
      <c r="B36" s="14"/>
      <c r="C36" s="15" t="s">
        <v>77</v>
      </c>
      <c r="D36" s="15" t="s">
        <v>10</v>
      </c>
      <c r="E36" s="14" t="s">
        <v>11</v>
      </c>
      <c r="F36" s="15" t="s">
        <v>12</v>
      </c>
      <c r="G36" s="14"/>
    </row>
    <row r="37" ht="55" customHeight="1" spans="1:7">
      <c r="A37" s="14">
        <v>35</v>
      </c>
      <c r="B37" s="14"/>
      <c r="C37" s="15" t="s">
        <v>78</v>
      </c>
      <c r="D37" s="15" t="s">
        <v>10</v>
      </c>
      <c r="E37" s="14" t="s">
        <v>11</v>
      </c>
      <c r="F37" s="15" t="s">
        <v>12</v>
      </c>
      <c r="G37" s="14"/>
    </row>
    <row r="38" ht="55" customHeight="1" spans="1:7">
      <c r="A38" s="14">
        <v>36</v>
      </c>
      <c r="B38" s="14" t="s">
        <v>8</v>
      </c>
      <c r="C38" s="15" t="s">
        <v>79</v>
      </c>
      <c r="D38" s="15" t="s">
        <v>38</v>
      </c>
      <c r="E38" s="14" t="s">
        <v>39</v>
      </c>
      <c r="F38" s="15" t="s">
        <v>40</v>
      </c>
      <c r="G38" s="14"/>
    </row>
    <row r="39" ht="55" customHeight="1" spans="1:7">
      <c r="A39" s="14">
        <v>37</v>
      </c>
      <c r="B39" s="14"/>
      <c r="C39" s="15" t="s">
        <v>80</v>
      </c>
      <c r="D39" s="15" t="s">
        <v>38</v>
      </c>
      <c r="E39" s="14" t="s">
        <v>39</v>
      </c>
      <c r="F39" s="15" t="s">
        <v>40</v>
      </c>
      <c r="G39" s="14"/>
    </row>
    <row r="40" ht="55" customHeight="1" spans="1:7">
      <c r="A40" s="14">
        <v>38</v>
      </c>
      <c r="B40" s="14"/>
      <c r="C40" s="15" t="s">
        <v>81</v>
      </c>
      <c r="D40" s="15" t="s">
        <v>82</v>
      </c>
      <c r="E40" s="14" t="s">
        <v>83</v>
      </c>
      <c r="F40" s="15" t="s">
        <v>84</v>
      </c>
      <c r="G40" s="14"/>
    </row>
    <row r="41" ht="55" customHeight="1" spans="1:7">
      <c r="A41" s="14">
        <v>39</v>
      </c>
      <c r="B41" s="14"/>
      <c r="C41" s="15" t="s">
        <v>85</v>
      </c>
      <c r="D41" s="15" t="s">
        <v>86</v>
      </c>
      <c r="E41" s="14" t="s">
        <v>87</v>
      </c>
      <c r="F41" s="15" t="s">
        <v>88</v>
      </c>
      <c r="G41" s="14"/>
    </row>
    <row r="42" ht="55" customHeight="1" spans="1:7">
      <c r="A42" s="14">
        <v>40</v>
      </c>
      <c r="B42" s="14"/>
      <c r="C42" s="15" t="s">
        <v>89</v>
      </c>
      <c r="D42" s="15" t="s">
        <v>62</v>
      </c>
      <c r="E42" s="14" t="s">
        <v>63</v>
      </c>
      <c r="F42" s="15" t="s">
        <v>64</v>
      </c>
      <c r="G42" s="14" t="s">
        <v>24</v>
      </c>
    </row>
    <row r="43" ht="55" customHeight="1" spans="1:7">
      <c r="A43" s="14">
        <v>41</v>
      </c>
      <c r="B43" s="14"/>
      <c r="C43" s="15" t="s">
        <v>90</v>
      </c>
      <c r="D43" s="15" t="s">
        <v>10</v>
      </c>
      <c r="E43" s="14" t="s">
        <v>11</v>
      </c>
      <c r="F43" s="15" t="s">
        <v>12</v>
      </c>
      <c r="G43" s="14"/>
    </row>
    <row r="44" ht="55" customHeight="1" spans="1:7">
      <c r="A44" s="14">
        <v>42</v>
      </c>
      <c r="B44" s="14"/>
      <c r="C44" s="15" t="s">
        <v>91</v>
      </c>
      <c r="D44" s="15" t="s">
        <v>10</v>
      </c>
      <c r="E44" s="14" t="s">
        <v>11</v>
      </c>
      <c r="F44" s="15" t="s">
        <v>12</v>
      </c>
      <c r="G44" s="14"/>
    </row>
    <row r="45" ht="55" customHeight="1" spans="1:7">
      <c r="A45" s="14">
        <v>43</v>
      </c>
      <c r="B45" s="14" t="s">
        <v>8</v>
      </c>
      <c r="C45" s="15" t="s">
        <v>92</v>
      </c>
      <c r="D45" s="15" t="s">
        <v>93</v>
      </c>
      <c r="E45" s="14" t="s">
        <v>94</v>
      </c>
      <c r="F45" s="15" t="s">
        <v>95</v>
      </c>
      <c r="G45" s="14"/>
    </row>
    <row r="46" ht="55" customHeight="1" spans="1:7">
      <c r="A46" s="14">
        <v>44</v>
      </c>
      <c r="B46" s="14"/>
      <c r="C46" s="15" t="s">
        <v>96</v>
      </c>
      <c r="D46" s="15" t="s">
        <v>10</v>
      </c>
      <c r="E46" s="14" t="s">
        <v>11</v>
      </c>
      <c r="F46" s="15" t="s">
        <v>12</v>
      </c>
      <c r="G46" s="14"/>
    </row>
    <row r="47" ht="55" customHeight="1" spans="1:7">
      <c r="A47" s="14">
        <v>45</v>
      </c>
      <c r="B47" s="14"/>
      <c r="C47" s="15" t="s">
        <v>97</v>
      </c>
      <c r="D47" s="15" t="s">
        <v>33</v>
      </c>
      <c r="E47" s="14" t="s">
        <v>98</v>
      </c>
      <c r="F47" s="15" t="s">
        <v>35</v>
      </c>
      <c r="G47" s="14" t="s">
        <v>24</v>
      </c>
    </row>
    <row r="48" ht="55" customHeight="1" spans="1:7">
      <c r="A48" s="14">
        <v>46</v>
      </c>
      <c r="B48" s="14" t="s">
        <v>99</v>
      </c>
      <c r="C48" s="15" t="s">
        <v>100</v>
      </c>
      <c r="D48" s="15" t="s">
        <v>28</v>
      </c>
      <c r="E48" s="14" t="s">
        <v>29</v>
      </c>
      <c r="F48" s="15" t="s">
        <v>30</v>
      </c>
      <c r="G48" s="14"/>
    </row>
    <row r="49" ht="55" customHeight="1" spans="1:7">
      <c r="A49" s="14">
        <v>47</v>
      </c>
      <c r="B49" s="14"/>
      <c r="C49" s="15" t="s">
        <v>101</v>
      </c>
      <c r="D49" s="15" t="s">
        <v>58</v>
      </c>
      <c r="E49" s="14" t="s">
        <v>59</v>
      </c>
      <c r="F49" s="15" t="s">
        <v>60</v>
      </c>
      <c r="G49" s="14"/>
    </row>
    <row r="50" ht="55" customHeight="1" spans="1:7">
      <c r="A50" s="14">
        <v>48</v>
      </c>
      <c r="B50" s="14"/>
      <c r="C50" s="15" t="s">
        <v>102</v>
      </c>
      <c r="D50" s="15" t="s">
        <v>10</v>
      </c>
      <c r="E50" s="14" t="s">
        <v>11</v>
      </c>
      <c r="F50" s="15" t="s">
        <v>12</v>
      </c>
      <c r="G50" s="14"/>
    </row>
    <row r="51" ht="55" customHeight="1" spans="1:7">
      <c r="A51" s="14">
        <v>49</v>
      </c>
      <c r="B51" s="14"/>
      <c r="C51" s="15" t="s">
        <v>103</v>
      </c>
      <c r="D51" s="15" t="s">
        <v>86</v>
      </c>
      <c r="E51" s="14" t="s">
        <v>87</v>
      </c>
      <c r="F51" s="15" t="s">
        <v>88</v>
      </c>
      <c r="G51" s="14"/>
    </row>
    <row r="52" ht="55" customHeight="1" spans="1:7">
      <c r="A52" s="14">
        <v>50</v>
      </c>
      <c r="B52" s="14" t="s">
        <v>99</v>
      </c>
      <c r="C52" s="15" t="s">
        <v>104</v>
      </c>
      <c r="D52" s="15" t="s">
        <v>93</v>
      </c>
      <c r="E52" s="14" t="s">
        <v>94</v>
      </c>
      <c r="F52" s="15" t="s">
        <v>95</v>
      </c>
      <c r="G52" s="14"/>
    </row>
    <row r="53" ht="55" customHeight="1" spans="1:7">
      <c r="A53" s="14">
        <v>51</v>
      </c>
      <c r="B53" s="14"/>
      <c r="C53" s="15" t="s">
        <v>105</v>
      </c>
      <c r="D53" s="15" t="s">
        <v>82</v>
      </c>
      <c r="E53" s="14" t="s">
        <v>83</v>
      </c>
      <c r="F53" s="15" t="s">
        <v>84</v>
      </c>
      <c r="G53" s="14"/>
    </row>
    <row r="54" ht="55" customHeight="1" spans="1:7">
      <c r="A54" s="14">
        <v>52</v>
      </c>
      <c r="B54" s="14"/>
      <c r="C54" s="15" t="s">
        <v>106</v>
      </c>
      <c r="D54" s="15" t="s">
        <v>107</v>
      </c>
      <c r="E54" s="14" t="s">
        <v>108</v>
      </c>
      <c r="F54" s="15" t="s">
        <v>109</v>
      </c>
      <c r="G54" s="14"/>
    </row>
    <row r="55" ht="55" customHeight="1" spans="1:7">
      <c r="A55" s="14">
        <v>53</v>
      </c>
      <c r="B55" s="14"/>
      <c r="C55" s="15" t="s">
        <v>110</v>
      </c>
      <c r="D55" s="15" t="s">
        <v>38</v>
      </c>
      <c r="E55" s="14" t="s">
        <v>39</v>
      </c>
      <c r="F55" s="15" t="s">
        <v>40</v>
      </c>
      <c r="G55" s="14"/>
    </row>
    <row r="56" ht="55" customHeight="1" spans="1:7">
      <c r="A56" s="14">
        <v>54</v>
      </c>
      <c r="B56" s="14"/>
      <c r="C56" s="15" t="s">
        <v>111</v>
      </c>
      <c r="D56" s="15" t="s">
        <v>42</v>
      </c>
      <c r="E56" s="14" t="s">
        <v>43</v>
      </c>
      <c r="F56" s="15" t="s">
        <v>44</v>
      </c>
      <c r="G56" s="14"/>
    </row>
    <row r="57" ht="55" customHeight="1" spans="1:7">
      <c r="A57" s="14">
        <v>55</v>
      </c>
      <c r="B57" s="14" t="s">
        <v>112</v>
      </c>
      <c r="C57" s="15" t="s">
        <v>113</v>
      </c>
      <c r="D57" s="15" t="s">
        <v>28</v>
      </c>
      <c r="E57" s="14" t="s">
        <v>29</v>
      </c>
      <c r="F57" s="15" t="s">
        <v>30</v>
      </c>
      <c r="G57" s="14"/>
    </row>
    <row r="58" ht="55" customHeight="1" spans="1:7">
      <c r="A58" s="14">
        <v>56</v>
      </c>
      <c r="B58" s="14"/>
      <c r="C58" s="15" t="s">
        <v>114</v>
      </c>
      <c r="D58" s="15" t="s">
        <v>62</v>
      </c>
      <c r="E58" s="14" t="s">
        <v>63</v>
      </c>
      <c r="F58" s="15" t="s">
        <v>64</v>
      </c>
      <c r="G58" s="14"/>
    </row>
    <row r="59" ht="55" customHeight="1" spans="1:7">
      <c r="A59" s="14">
        <v>57</v>
      </c>
      <c r="B59" s="14" t="s">
        <v>112</v>
      </c>
      <c r="C59" s="15" t="s">
        <v>115</v>
      </c>
      <c r="D59" s="15" t="s">
        <v>116</v>
      </c>
      <c r="E59" s="14" t="s">
        <v>117</v>
      </c>
      <c r="F59" s="15" t="s">
        <v>118</v>
      </c>
      <c r="G59" s="14"/>
    </row>
    <row r="60" ht="55" customHeight="1" spans="1:7">
      <c r="A60" s="14">
        <v>58</v>
      </c>
      <c r="B60" s="14"/>
      <c r="C60" s="15" t="s">
        <v>119</v>
      </c>
      <c r="D60" s="15" t="s">
        <v>116</v>
      </c>
      <c r="E60" s="14" t="s">
        <v>117</v>
      </c>
      <c r="F60" s="15" t="s">
        <v>118</v>
      </c>
      <c r="G60" s="14"/>
    </row>
    <row r="61" ht="55" customHeight="1" spans="1:7">
      <c r="A61" s="14">
        <v>59</v>
      </c>
      <c r="B61" s="14"/>
      <c r="C61" s="15" t="s">
        <v>120</v>
      </c>
      <c r="D61" s="15" t="s">
        <v>10</v>
      </c>
      <c r="E61" s="14" t="s">
        <v>11</v>
      </c>
      <c r="F61" s="15" t="s">
        <v>12</v>
      </c>
      <c r="G61" s="14"/>
    </row>
    <row r="62" ht="55" customHeight="1" spans="1:7">
      <c r="A62" s="14">
        <v>60</v>
      </c>
      <c r="B62" s="14"/>
      <c r="C62" s="15" t="s">
        <v>121</v>
      </c>
      <c r="D62" s="15" t="s">
        <v>62</v>
      </c>
      <c r="E62" s="14" t="s">
        <v>63</v>
      </c>
      <c r="F62" s="15" t="s">
        <v>64</v>
      </c>
      <c r="G62" s="14"/>
    </row>
    <row r="63" ht="55" customHeight="1" spans="1:7">
      <c r="A63" s="14">
        <v>61</v>
      </c>
      <c r="B63" s="14"/>
      <c r="C63" s="15" t="s">
        <v>122</v>
      </c>
      <c r="D63" s="15" t="s">
        <v>71</v>
      </c>
      <c r="E63" s="14" t="s">
        <v>72</v>
      </c>
      <c r="F63" s="15" t="s">
        <v>73</v>
      </c>
      <c r="G63" s="14"/>
    </row>
    <row r="64" ht="55" customHeight="1" spans="1:7">
      <c r="A64" s="14">
        <v>62</v>
      </c>
      <c r="B64" s="14"/>
      <c r="C64" s="15" t="s">
        <v>123</v>
      </c>
      <c r="D64" s="15" t="s">
        <v>116</v>
      </c>
      <c r="E64" s="14" t="s">
        <v>117</v>
      </c>
      <c r="F64" s="15" t="s">
        <v>118</v>
      </c>
      <c r="G64" s="14"/>
    </row>
    <row r="65" ht="55" customHeight="1" spans="1:7">
      <c r="A65" s="14">
        <v>63</v>
      </c>
      <c r="B65" s="14"/>
      <c r="C65" s="15" t="s">
        <v>124</v>
      </c>
      <c r="D65" s="15" t="s">
        <v>86</v>
      </c>
      <c r="E65" s="14" t="s">
        <v>87</v>
      </c>
      <c r="F65" s="15" t="s">
        <v>88</v>
      </c>
      <c r="G65" s="14"/>
    </row>
    <row r="66" ht="55" customHeight="1" spans="1:7">
      <c r="A66" s="14">
        <v>64</v>
      </c>
      <c r="B66" s="14" t="s">
        <v>112</v>
      </c>
      <c r="C66" s="15" t="s">
        <v>125</v>
      </c>
      <c r="D66" s="15" t="s">
        <v>28</v>
      </c>
      <c r="E66" s="14" t="s">
        <v>29</v>
      </c>
      <c r="F66" s="15" t="s">
        <v>30</v>
      </c>
      <c r="G66" s="14"/>
    </row>
    <row r="67" ht="55" customHeight="1" spans="1:7">
      <c r="A67" s="14">
        <v>65</v>
      </c>
      <c r="B67" s="14"/>
      <c r="C67" s="15" t="s">
        <v>126</v>
      </c>
      <c r="D67" s="15" t="s">
        <v>10</v>
      </c>
      <c r="E67" s="14" t="s">
        <v>11</v>
      </c>
      <c r="F67" s="15" t="s">
        <v>12</v>
      </c>
      <c r="G67" s="14"/>
    </row>
    <row r="68" ht="55" customHeight="1" spans="1:7">
      <c r="A68" s="14">
        <v>66</v>
      </c>
      <c r="B68" s="14"/>
      <c r="C68" s="15" t="s">
        <v>127</v>
      </c>
      <c r="D68" s="15" t="s">
        <v>62</v>
      </c>
      <c r="E68" s="14" t="s">
        <v>63</v>
      </c>
      <c r="F68" s="15" t="s">
        <v>64</v>
      </c>
      <c r="G68" s="14"/>
    </row>
    <row r="69" ht="55" customHeight="1" spans="1:7">
      <c r="A69" s="14">
        <v>67</v>
      </c>
      <c r="B69" s="14"/>
      <c r="C69" s="15" t="s">
        <v>128</v>
      </c>
      <c r="D69" s="15" t="s">
        <v>28</v>
      </c>
      <c r="E69" s="14" t="s">
        <v>29</v>
      </c>
      <c r="F69" s="15" t="s">
        <v>30</v>
      </c>
      <c r="G69" s="14"/>
    </row>
    <row r="70" ht="55" customHeight="1" spans="1:7">
      <c r="A70" s="14">
        <v>68</v>
      </c>
      <c r="B70" s="14"/>
      <c r="C70" s="15" t="s">
        <v>129</v>
      </c>
      <c r="D70" s="15" t="s">
        <v>10</v>
      </c>
      <c r="E70" s="14" t="s">
        <v>11</v>
      </c>
      <c r="F70" s="15" t="s">
        <v>12</v>
      </c>
      <c r="G70" s="14"/>
    </row>
  </sheetData>
  <mergeCells count="13">
    <mergeCell ref="A1:G1"/>
    <mergeCell ref="B3:B9"/>
    <mergeCell ref="B10:B16"/>
    <mergeCell ref="B17:B23"/>
    <mergeCell ref="B24:B30"/>
    <mergeCell ref="B31:B37"/>
    <mergeCell ref="B38:B44"/>
    <mergeCell ref="B45:B47"/>
    <mergeCell ref="B48:B51"/>
    <mergeCell ref="B52:B56"/>
    <mergeCell ref="B57:B58"/>
    <mergeCell ref="B59:B65"/>
    <mergeCell ref="B66:B70"/>
  </mergeCells>
  <conditionalFormatting sqref="A3:A70">
    <cfRule type="duplicateValues" dxfId="0" priority="2"/>
  </conditionalFormatting>
  <conditionalFormatting sqref="C3:C70">
    <cfRule type="duplicateValues" dxfId="0" priority="4"/>
  </conditionalFormatting>
  <conditionalFormatting sqref="A2 C2:G2">
    <cfRule type="duplicateValues" dxfId="0" priority="3"/>
  </conditionalFormatting>
  <pageMargins left="0.554861111111111" right="0.554861111111111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zoomScale="85" zoomScaleNormal="85" topLeftCell="A59" workbookViewId="0">
      <selection activeCell="E46" sqref="E46"/>
    </sheetView>
  </sheetViews>
  <sheetFormatPr defaultColWidth="8.88888888888889" defaultRowHeight="17.4" outlineLevelCol="7"/>
  <cols>
    <col min="1" max="1" width="7.84259259259259" style="5" customWidth="1"/>
    <col min="2" max="2" width="12.1574074074074" style="5" customWidth="1"/>
    <col min="3" max="3" width="16.4722222222222" style="6" customWidth="1"/>
    <col min="4" max="4" width="23.9074074074074" style="6" customWidth="1"/>
    <col min="5" max="5" width="26.6574074074074" style="6" customWidth="1"/>
    <col min="6" max="6" width="26.0092592592593" style="6" customWidth="1"/>
    <col min="7" max="7" width="16.3333333333333" style="5" customWidth="1"/>
  </cols>
  <sheetData>
    <row r="1" s="4" customFormat="1" ht="25" customHeight="1" spans="1:7">
      <c r="A1" s="7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</row>
    <row r="2" ht="53" customHeight="1" spans="1:7">
      <c r="A2" s="7">
        <v>1</v>
      </c>
      <c r="B2" s="8" t="s">
        <v>8</v>
      </c>
      <c r="C2" s="1" t="s">
        <v>9</v>
      </c>
      <c r="D2" s="1" t="s">
        <v>10</v>
      </c>
      <c r="E2" s="1" t="str">
        <f>VLOOKUP(D2,基础数据!$A$1:$C$16,2,FALSE)</f>
        <v>魏泽生  15294200953</v>
      </c>
      <c r="F2" s="1" t="str">
        <f>VLOOKUP(D2,基础数据!$A$1:$C$16,3,FALSE)</f>
        <v>https://www.lvu.edu.cn/zhrmghgdejzyjndsgssxbs/list.htm</v>
      </c>
      <c r="G2" s="1"/>
    </row>
    <row r="3" ht="53" customHeight="1" spans="1:7">
      <c r="A3" s="7">
        <v>2</v>
      </c>
      <c r="B3" s="9"/>
      <c r="C3" s="2" t="s">
        <v>13</v>
      </c>
      <c r="D3" s="2" t="s">
        <v>10</v>
      </c>
      <c r="E3" s="1" t="str">
        <f>VLOOKUP(D3,基础数据!$A$1:$C$16,2,FALSE)</f>
        <v>魏泽生  15294200953</v>
      </c>
      <c r="F3" s="1" t="str">
        <f>VLOOKUP(D3,基础数据!$A$1:$C$16,3,FALSE)</f>
        <v>https://www.lvu.edu.cn/zhrmghgdejzyjndsgssxbs/list.htm</v>
      </c>
      <c r="G3" s="1"/>
    </row>
    <row r="4" ht="53" customHeight="1" spans="1:7">
      <c r="A4" s="7">
        <v>3</v>
      </c>
      <c r="B4" s="9"/>
      <c r="C4" s="2" t="s">
        <v>14</v>
      </c>
      <c r="D4" s="2" t="s">
        <v>10</v>
      </c>
      <c r="E4" s="1" t="str">
        <f>VLOOKUP(D4,基础数据!$A$1:$C$16,2,FALSE)</f>
        <v>魏泽生  15294200953</v>
      </c>
      <c r="F4" s="1" t="str">
        <f>VLOOKUP(D4,基础数据!$A$1:$C$16,3,FALSE)</f>
        <v>https://www.lvu.edu.cn/zhrmghgdejzyjndsgssxbs/list.htm</v>
      </c>
      <c r="G4" s="1"/>
    </row>
    <row r="5" ht="53" customHeight="1" spans="1:7">
      <c r="A5" s="7">
        <v>4</v>
      </c>
      <c r="B5" s="9"/>
      <c r="C5" s="2" t="s">
        <v>15</v>
      </c>
      <c r="D5" s="2" t="s">
        <v>10</v>
      </c>
      <c r="E5" s="1" t="str">
        <f>VLOOKUP(D5,基础数据!$A$1:$C$16,2,FALSE)</f>
        <v>魏泽生  15294200953</v>
      </c>
      <c r="F5" s="1" t="str">
        <f>VLOOKUP(D5,基础数据!$A$1:$C$16,3,FALSE)</f>
        <v>https://www.lvu.edu.cn/zhrmghgdejzyjndsgssxbs/list.htm</v>
      </c>
      <c r="G5" s="1"/>
    </row>
    <row r="6" ht="53" customHeight="1" spans="1:7">
      <c r="A6" s="7">
        <v>5</v>
      </c>
      <c r="B6" s="9"/>
      <c r="C6" s="2" t="s">
        <v>16</v>
      </c>
      <c r="D6" s="2" t="s">
        <v>17</v>
      </c>
      <c r="E6" s="1" t="str">
        <f>VLOOKUP(D6,基础数据!$A$1:$C$16,2,FALSE)</f>
        <v>李迎国  18919961987</v>
      </c>
      <c r="F6" s="1" t="str">
        <f>VLOOKUP(D6,基础数据!$A$1:$C$16,3,FALSE)</f>
        <v>www.gsjtxy.edu.cn</v>
      </c>
      <c r="G6" s="1"/>
    </row>
    <row r="7" ht="53" customHeight="1" spans="1:7">
      <c r="A7" s="7">
        <v>6</v>
      </c>
      <c r="B7" s="9"/>
      <c r="C7" s="2" t="s">
        <v>20</v>
      </c>
      <c r="D7" s="2" t="s">
        <v>21</v>
      </c>
      <c r="E7" s="1" t="str">
        <f>VLOOKUP(D7,基础数据!$A$1:$C$16,2,FALSE)</f>
        <v>王旭杰  15095456687</v>
      </c>
      <c r="F7" s="1" t="str">
        <f>VLOOKUP(D7,基础数据!$A$1:$C$16,3,FALSE)</f>
        <v>pxzx.jnmc.com
jgxx.jnmc.com</v>
      </c>
      <c r="G7" s="1" t="s">
        <v>130</v>
      </c>
    </row>
    <row r="8" ht="53" customHeight="1" spans="1:7">
      <c r="A8" s="7">
        <v>7</v>
      </c>
      <c r="B8" s="9"/>
      <c r="C8" s="2" t="s">
        <v>25</v>
      </c>
      <c r="D8" s="2" t="s">
        <v>10</v>
      </c>
      <c r="E8" s="1" t="str">
        <f>VLOOKUP(D8,基础数据!$A$1:$C$16,2,FALSE)</f>
        <v>魏泽生  15294200953</v>
      </c>
      <c r="F8" s="1" t="str">
        <f>VLOOKUP(D8,基础数据!$A$1:$C$16,3,FALSE)</f>
        <v>https://www.lvu.edu.cn/zhrmghgdejzyjndsgssxbs/list.htm</v>
      </c>
      <c r="G8" s="1"/>
    </row>
    <row r="9" ht="53" customHeight="1" spans="1:7">
      <c r="A9" s="7">
        <v>8</v>
      </c>
      <c r="B9" s="9"/>
      <c r="C9" s="2" t="s">
        <v>26</v>
      </c>
      <c r="D9" s="2" t="s">
        <v>10</v>
      </c>
      <c r="E9" s="1" t="str">
        <f>VLOOKUP(D9,基础数据!$A$1:$C$16,2,FALSE)</f>
        <v>魏泽生  15294200953</v>
      </c>
      <c r="F9" s="1" t="str">
        <f>VLOOKUP(D9,基础数据!$A$1:$C$16,3,FALSE)</f>
        <v>https://www.lvu.edu.cn/zhrmghgdejzyjndsgssxbs/list.htm</v>
      </c>
      <c r="G9" s="1" t="s">
        <v>130</v>
      </c>
    </row>
    <row r="10" ht="53" customHeight="1" spans="1:7">
      <c r="A10" s="7">
        <v>9</v>
      </c>
      <c r="B10" s="9"/>
      <c r="C10" s="2" t="s">
        <v>27</v>
      </c>
      <c r="D10" s="2" t="s">
        <v>28</v>
      </c>
      <c r="E10" s="1" t="str">
        <f>VLOOKUP(D10,基础数据!$A$1:$C$16,2,FALSE)</f>
        <v>宋慧  19893175885</v>
      </c>
      <c r="F10" s="1" t="str">
        <f>VLOOKUP(D10,基础数据!$A$1:$C$16,3,FALSE)</f>
        <v>www.gsjdxy.com</v>
      </c>
      <c r="G10" s="1"/>
    </row>
    <row r="11" ht="53" customHeight="1" spans="1:7">
      <c r="A11" s="7">
        <v>10</v>
      </c>
      <c r="B11" s="9"/>
      <c r="C11" s="2" t="s">
        <v>31</v>
      </c>
      <c r="D11" s="2" t="s">
        <v>10</v>
      </c>
      <c r="E11" s="1" t="str">
        <f>VLOOKUP(D11,基础数据!$A$1:$C$16,2,FALSE)</f>
        <v>魏泽生  15294200953</v>
      </c>
      <c r="F11" s="1" t="str">
        <f>VLOOKUP(D11,基础数据!$A$1:$C$16,3,FALSE)</f>
        <v>https://www.lvu.edu.cn/zhrmghgdejzyjndsgssxbs/list.htm</v>
      </c>
      <c r="G11" s="1"/>
    </row>
    <row r="12" ht="53" customHeight="1" spans="1:7">
      <c r="A12" s="7">
        <v>11</v>
      </c>
      <c r="B12" s="9"/>
      <c r="C12" s="2" t="s">
        <v>32</v>
      </c>
      <c r="D12" s="2" t="s">
        <v>33</v>
      </c>
      <c r="E12" s="1" t="str">
        <f>VLOOKUP(D12,基础数据!$A$1:$C$16,2,FALSE)</f>
        <v>宁妍妍
张超  18294328826
13359389550</v>
      </c>
      <c r="F12" s="1" t="str">
        <f>VLOOKUP(D12,基础数据!$A$1:$C$16,3,FALSE)</f>
        <v>www.gsfc.edu.cn</v>
      </c>
      <c r="G12" s="1"/>
    </row>
    <row r="13" ht="53" customHeight="1" spans="1:7">
      <c r="A13" s="7">
        <v>12</v>
      </c>
      <c r="B13" s="9"/>
      <c r="C13" s="2" t="s">
        <v>36</v>
      </c>
      <c r="D13" s="2" t="s">
        <v>10</v>
      </c>
      <c r="E13" s="1" t="str">
        <f>VLOOKUP(D13,基础数据!$A$1:$C$16,2,FALSE)</f>
        <v>魏泽生  15294200953</v>
      </c>
      <c r="F13" s="1" t="str">
        <f>VLOOKUP(D13,基础数据!$A$1:$C$16,3,FALSE)</f>
        <v>https://www.lvu.edu.cn/zhrmghgdejzyjndsgssxbs/list.htm</v>
      </c>
      <c r="G13" s="1"/>
    </row>
    <row r="14" ht="53" customHeight="1" spans="1:7">
      <c r="A14" s="7">
        <v>13</v>
      </c>
      <c r="B14" s="9"/>
      <c r="C14" s="2" t="s">
        <v>37</v>
      </c>
      <c r="D14" s="2" t="s">
        <v>38</v>
      </c>
      <c r="E14" s="1" t="str">
        <f>VLOOKUP(D14,基础数据!$A$1:$C$16,2,FALSE)</f>
        <v>杨海玉  18993607767</v>
      </c>
      <c r="F14" s="1" t="str">
        <f>VLOOKUP(D14,基础数据!$A$1:$C$16,3,FALSE)</f>
        <v>http://www.plzyxy.com/</v>
      </c>
      <c r="G14" s="1"/>
    </row>
    <row r="15" ht="53" customHeight="1" spans="1:7">
      <c r="A15" s="7">
        <v>14</v>
      </c>
      <c r="B15" s="9"/>
      <c r="C15" s="2" t="s">
        <v>41</v>
      </c>
      <c r="D15" s="2" t="s">
        <v>42</v>
      </c>
      <c r="E15" s="1" t="str">
        <f>VLOOKUP(D15,基础数据!$A$1:$C$16,2,FALSE)</f>
        <v>赵大勇  18089365858</v>
      </c>
      <c r="F15" s="1" t="str">
        <f>VLOOKUP(D15,基础数据!$A$1:$C$16,3,FALSE)</f>
        <v>http://www.jqzy.edu.cn/</v>
      </c>
      <c r="G15" s="1"/>
    </row>
    <row r="16" ht="53" customHeight="1" spans="1:7">
      <c r="A16" s="7">
        <v>15</v>
      </c>
      <c r="B16" s="9"/>
      <c r="C16" s="2" t="s">
        <v>45</v>
      </c>
      <c r="D16" s="2" t="s">
        <v>131</v>
      </c>
      <c r="E16" s="1" t="str">
        <f>VLOOKUP(D16,基础数据!$A$1:$C$16,2,FALSE)</f>
        <v>魏鹏  13619306021
宋惠  19893175885</v>
      </c>
      <c r="F16" s="1" t="str">
        <f>VLOOKUP(D16,基础数据!$A$1:$C$16,3,FALSE)</f>
        <v>https://www.byjsxy.com/
www.gsjdxy.com</v>
      </c>
      <c r="G16" s="1" t="s">
        <v>49</v>
      </c>
    </row>
    <row r="17" ht="53" customHeight="1" spans="1:7">
      <c r="A17" s="7">
        <v>16</v>
      </c>
      <c r="B17" s="9"/>
      <c r="C17" s="2" t="s">
        <v>50</v>
      </c>
      <c r="D17" s="2" t="s">
        <v>131</v>
      </c>
      <c r="E17" s="1" t="str">
        <f>VLOOKUP(D17,基础数据!$A$1:$C$16,2,FALSE)</f>
        <v>魏鹏  13619306021
宋惠  19893175885</v>
      </c>
      <c r="F17" s="1" t="str">
        <f>VLOOKUP(D17,基础数据!$A$1:$C$16,3,FALSE)</f>
        <v>https://www.byjsxy.com/
www.gsjdxy.com</v>
      </c>
      <c r="G17" s="1" t="s">
        <v>130</v>
      </c>
    </row>
    <row r="18" ht="53" customHeight="1" spans="1:7">
      <c r="A18" s="7">
        <v>17</v>
      </c>
      <c r="B18" s="9"/>
      <c r="C18" s="2" t="s">
        <v>51</v>
      </c>
      <c r="D18" s="2" t="s">
        <v>28</v>
      </c>
      <c r="E18" s="1" t="str">
        <f>VLOOKUP(D18,基础数据!$A$1:$C$16,2,FALSE)</f>
        <v>宋慧  19893175885</v>
      </c>
      <c r="F18" s="1" t="str">
        <f>VLOOKUP(D18,基础数据!$A$1:$C$16,3,FALSE)</f>
        <v>www.gsjdxy.com</v>
      </c>
      <c r="G18" s="1" t="s">
        <v>130</v>
      </c>
    </row>
    <row r="19" ht="53" customHeight="1" spans="1:7">
      <c r="A19" s="7">
        <v>18</v>
      </c>
      <c r="B19" s="9"/>
      <c r="C19" s="2" t="s">
        <v>52</v>
      </c>
      <c r="D19" s="2" t="s">
        <v>28</v>
      </c>
      <c r="E19" s="1" t="str">
        <f>VLOOKUP(D19,基础数据!$A$1:$C$16,2,FALSE)</f>
        <v>宋慧  19893175885</v>
      </c>
      <c r="F19" s="1" t="str">
        <f>VLOOKUP(D19,基础数据!$A$1:$C$16,3,FALSE)</f>
        <v>www.gsjdxy.com</v>
      </c>
      <c r="G19" s="1"/>
    </row>
    <row r="20" ht="53" customHeight="1" spans="1:7">
      <c r="A20" s="7">
        <v>19</v>
      </c>
      <c r="B20" s="9"/>
      <c r="C20" s="2" t="s">
        <v>53</v>
      </c>
      <c r="D20" s="2" t="s">
        <v>28</v>
      </c>
      <c r="E20" s="1" t="str">
        <f>VLOOKUP(D20,基础数据!$A$1:$C$16,2,FALSE)</f>
        <v>宋慧  19893175885</v>
      </c>
      <c r="F20" s="1" t="str">
        <f>VLOOKUP(D20,基础数据!$A$1:$C$16,3,FALSE)</f>
        <v>www.gsjdxy.com</v>
      </c>
      <c r="G20" s="1" t="s">
        <v>130</v>
      </c>
    </row>
    <row r="21" ht="53" customHeight="1" spans="1:7">
      <c r="A21" s="7">
        <v>20</v>
      </c>
      <c r="B21" s="9"/>
      <c r="C21" s="2" t="s">
        <v>54</v>
      </c>
      <c r="D21" s="2" t="s">
        <v>28</v>
      </c>
      <c r="E21" s="1" t="str">
        <f>VLOOKUP(D21,基础数据!$A$1:$C$16,2,FALSE)</f>
        <v>宋慧  19893175885</v>
      </c>
      <c r="F21" s="1" t="str">
        <f>VLOOKUP(D21,基础数据!$A$1:$C$16,3,FALSE)</f>
        <v>www.gsjdxy.com</v>
      </c>
      <c r="G21" s="1"/>
    </row>
    <row r="22" ht="53" customHeight="1" spans="1:7">
      <c r="A22" s="7">
        <v>21</v>
      </c>
      <c r="B22" s="9"/>
      <c r="C22" s="2" t="s">
        <v>55</v>
      </c>
      <c r="D22" s="2" t="s">
        <v>10</v>
      </c>
      <c r="E22" s="1" t="str">
        <f>VLOOKUP(D22,基础数据!$A$1:$C$16,2,FALSE)</f>
        <v>魏泽生  15294200953</v>
      </c>
      <c r="F22" s="1" t="str">
        <f>VLOOKUP(D22,基础数据!$A$1:$C$16,3,FALSE)</f>
        <v>https://www.lvu.edu.cn/zhrmghgdejzyjndsgssxbs/list.htm</v>
      </c>
      <c r="G22" s="1"/>
    </row>
    <row r="23" ht="53" customHeight="1" spans="1:7">
      <c r="A23" s="7">
        <v>22</v>
      </c>
      <c r="B23" s="9"/>
      <c r="C23" s="2" t="s">
        <v>56</v>
      </c>
      <c r="D23" s="2" t="s">
        <v>28</v>
      </c>
      <c r="E23" s="1" t="str">
        <f>VLOOKUP(D23,基础数据!$A$1:$C$16,2,FALSE)</f>
        <v>宋慧  19893175885</v>
      </c>
      <c r="F23" s="1" t="str">
        <f>VLOOKUP(D23,基础数据!$A$1:$C$16,3,FALSE)</f>
        <v>www.gsjdxy.com</v>
      </c>
      <c r="G23" s="1"/>
    </row>
    <row r="24" ht="53" customHeight="1" spans="1:7">
      <c r="A24" s="7">
        <v>23</v>
      </c>
      <c r="B24" s="9"/>
      <c r="C24" s="2" t="s">
        <v>57</v>
      </c>
      <c r="D24" s="2" t="s">
        <v>58</v>
      </c>
      <c r="E24" s="1" t="str">
        <f>VLOOKUP(D24,基础数据!$A$1:$C$16,2,FALSE)</f>
        <v>杨子艺  18896962448</v>
      </c>
      <c r="F24" s="1" t="str">
        <f>VLOOKUP(D24,基础数据!$A$1:$C$16,3,FALSE)</f>
        <v>www.gsgtzy.cn</v>
      </c>
      <c r="G24" s="1" t="s">
        <v>130</v>
      </c>
    </row>
    <row r="25" ht="53" customHeight="1" spans="1:7">
      <c r="A25" s="7">
        <v>24</v>
      </c>
      <c r="B25" s="9"/>
      <c r="C25" s="2" t="s">
        <v>61</v>
      </c>
      <c r="D25" s="2" t="s">
        <v>62</v>
      </c>
      <c r="E25" s="1" t="str">
        <f>VLOOKUP(D25,基础数据!$A$1:$C$16,2,FALSE)</f>
        <v>王建榕  18993121711</v>
      </c>
      <c r="F25" s="1" t="str">
        <f>VLOOKUP(D25,基础数据!$A$1:$C$16,3,FALSE)</f>
        <v>https://www.lzre.edu.cn</v>
      </c>
      <c r="G25" s="1"/>
    </row>
    <row r="26" ht="53" customHeight="1" spans="1:7">
      <c r="A26" s="7">
        <v>25</v>
      </c>
      <c r="B26" s="9"/>
      <c r="C26" s="2" t="s">
        <v>65</v>
      </c>
      <c r="D26" s="2" t="s">
        <v>62</v>
      </c>
      <c r="E26" s="1" t="str">
        <f>VLOOKUP(D26,基础数据!$A$1:$C$16,2,FALSE)</f>
        <v>王建榕  18993121711</v>
      </c>
      <c r="F26" s="1" t="str">
        <f>VLOOKUP(D26,基础数据!$A$1:$C$16,3,FALSE)</f>
        <v>https://www.lzre.edu.cn</v>
      </c>
      <c r="G26" s="1"/>
    </row>
    <row r="27" ht="53" customHeight="1" spans="1:7">
      <c r="A27" s="7">
        <v>26</v>
      </c>
      <c r="B27" s="9"/>
      <c r="C27" s="2" t="s">
        <v>66</v>
      </c>
      <c r="D27" s="2" t="s">
        <v>28</v>
      </c>
      <c r="E27" s="1" t="str">
        <f>VLOOKUP(D27,基础数据!$A$1:$C$16,2,FALSE)</f>
        <v>宋慧  19893175885</v>
      </c>
      <c r="F27" s="1" t="str">
        <f>VLOOKUP(D27,基础数据!$A$1:$C$16,3,FALSE)</f>
        <v>www.gsjdxy.com</v>
      </c>
      <c r="G27" s="1"/>
    </row>
    <row r="28" ht="53" customHeight="1" spans="1:7">
      <c r="A28" s="7">
        <v>27</v>
      </c>
      <c r="B28" s="9"/>
      <c r="C28" s="2" t="s">
        <v>67</v>
      </c>
      <c r="D28" s="2" t="s">
        <v>28</v>
      </c>
      <c r="E28" s="1" t="str">
        <f>VLOOKUP(D28,基础数据!$A$1:$C$16,2,FALSE)</f>
        <v>宋慧  19893175885</v>
      </c>
      <c r="F28" s="1" t="str">
        <f>VLOOKUP(D28,基础数据!$A$1:$C$16,3,FALSE)</f>
        <v>www.gsjdxy.com</v>
      </c>
      <c r="G28" s="1"/>
    </row>
    <row r="29" ht="53" customHeight="1" spans="1:7">
      <c r="A29" s="7">
        <v>28</v>
      </c>
      <c r="B29" s="9"/>
      <c r="C29" s="2" t="s">
        <v>68</v>
      </c>
      <c r="D29" s="2" t="s">
        <v>10</v>
      </c>
      <c r="E29" s="1" t="str">
        <f>VLOOKUP(D29,基础数据!$A$1:$C$16,2,FALSE)</f>
        <v>魏泽生  15294200953</v>
      </c>
      <c r="F29" s="1" t="str">
        <f>VLOOKUP(D29,基础数据!$A$1:$C$16,3,FALSE)</f>
        <v>https://www.lvu.edu.cn/zhrmghgdejzyjndsgssxbs/list.htm</v>
      </c>
      <c r="G29" s="1"/>
    </row>
    <row r="30" ht="53" customHeight="1" spans="1:7">
      <c r="A30" s="7">
        <v>29</v>
      </c>
      <c r="B30" s="9"/>
      <c r="C30" s="2" t="s">
        <v>69</v>
      </c>
      <c r="D30" s="2" t="s">
        <v>38</v>
      </c>
      <c r="E30" s="1" t="str">
        <f>VLOOKUP(D30,基础数据!$A$1:$C$16,2,FALSE)</f>
        <v>杨海玉  18993607767</v>
      </c>
      <c r="F30" s="1" t="str">
        <f>VLOOKUP(D30,基础数据!$A$1:$C$16,3,FALSE)</f>
        <v>http://www.plzyxy.com/</v>
      </c>
      <c r="G30" s="1"/>
    </row>
    <row r="31" ht="53" customHeight="1" spans="1:7">
      <c r="A31" s="7">
        <v>30</v>
      </c>
      <c r="B31" s="9"/>
      <c r="C31" s="2" t="s">
        <v>70</v>
      </c>
      <c r="D31" s="2" t="s">
        <v>71</v>
      </c>
      <c r="E31" s="1" t="str">
        <f>VLOOKUP(D31,基础数据!$A$1:$C$16,2,FALSE)</f>
        <v>曹婧  19815989814</v>
      </c>
      <c r="F31" s="1" t="str">
        <f>VLOOKUP(D31,基础数据!$A$1:$C$16,3,FALSE)</f>
        <v>http://www. gsysyj.org/</v>
      </c>
      <c r="G31" s="1"/>
    </row>
    <row r="32" ht="53" customHeight="1" spans="1:7">
      <c r="A32" s="7">
        <v>31</v>
      </c>
      <c r="B32" s="9"/>
      <c r="C32" s="2" t="s">
        <v>74</v>
      </c>
      <c r="D32" s="2" t="s">
        <v>62</v>
      </c>
      <c r="E32" s="1" t="str">
        <f>VLOOKUP(D32,基础数据!$A$1:$C$16,2,FALSE)</f>
        <v>王建榕  18993121711</v>
      </c>
      <c r="F32" s="1" t="str">
        <f>VLOOKUP(D32,基础数据!$A$1:$C$16,3,FALSE)</f>
        <v>https://www.lzre.edu.cn</v>
      </c>
      <c r="G32" s="1" t="s">
        <v>130</v>
      </c>
    </row>
    <row r="33" ht="53" customHeight="1" spans="1:7">
      <c r="A33" s="7">
        <v>32</v>
      </c>
      <c r="B33" s="9"/>
      <c r="C33" s="2" t="s">
        <v>75</v>
      </c>
      <c r="D33" s="2" t="s">
        <v>17</v>
      </c>
      <c r="E33" s="1" t="str">
        <f>VLOOKUP(D33,基础数据!$A$1:$C$16,2,FALSE)</f>
        <v>李迎国  18919961987</v>
      </c>
      <c r="F33" s="1" t="str">
        <f>VLOOKUP(D33,基础数据!$A$1:$C$16,3,FALSE)</f>
        <v>www.gsjtxy.edu.cn</v>
      </c>
      <c r="G33" s="1" t="s">
        <v>130</v>
      </c>
    </row>
    <row r="34" ht="53" customHeight="1" spans="1:7">
      <c r="A34" s="7">
        <v>33</v>
      </c>
      <c r="B34" s="9"/>
      <c r="C34" s="2" t="s">
        <v>76</v>
      </c>
      <c r="D34" s="2" t="s">
        <v>38</v>
      </c>
      <c r="E34" s="1" t="str">
        <f>VLOOKUP(D34,基础数据!$A$1:$C$16,2,FALSE)</f>
        <v>杨海玉  18993607767</v>
      </c>
      <c r="F34" s="1" t="str">
        <f>VLOOKUP(D34,基础数据!$A$1:$C$16,3,FALSE)</f>
        <v>http://www.plzyxy.com/</v>
      </c>
      <c r="G34" s="1"/>
    </row>
    <row r="35" ht="53" customHeight="1" spans="1:7">
      <c r="A35" s="7">
        <v>34</v>
      </c>
      <c r="B35" s="9"/>
      <c r="C35" s="2" t="s">
        <v>77</v>
      </c>
      <c r="D35" s="2" t="s">
        <v>10</v>
      </c>
      <c r="E35" s="1" t="str">
        <f>VLOOKUP(D35,基础数据!$A$1:$C$16,2,FALSE)</f>
        <v>魏泽生  15294200953</v>
      </c>
      <c r="F35" s="1" t="str">
        <f>VLOOKUP(D35,基础数据!$A$1:$C$16,3,FALSE)</f>
        <v>https://www.lvu.edu.cn/zhrmghgdejzyjndsgssxbs/list.htm</v>
      </c>
      <c r="G35" s="1"/>
    </row>
    <row r="36" ht="53" customHeight="1" spans="1:7">
      <c r="A36" s="7">
        <v>35</v>
      </c>
      <c r="B36" s="9"/>
      <c r="C36" s="2" t="s">
        <v>78</v>
      </c>
      <c r="D36" s="2" t="s">
        <v>10</v>
      </c>
      <c r="E36" s="1" t="str">
        <f>VLOOKUP(D36,基础数据!$A$1:$C$16,2,FALSE)</f>
        <v>魏泽生  15294200953</v>
      </c>
      <c r="F36" s="1" t="str">
        <f>VLOOKUP(D36,基础数据!$A$1:$C$16,3,FALSE)</f>
        <v>https://www.lvu.edu.cn/zhrmghgdejzyjndsgssxbs/list.htm</v>
      </c>
      <c r="G36" s="1"/>
    </row>
    <row r="37" ht="53" customHeight="1" spans="1:7">
      <c r="A37" s="7">
        <v>36</v>
      </c>
      <c r="B37" s="9"/>
      <c r="C37" s="2" t="s">
        <v>79</v>
      </c>
      <c r="D37" s="2" t="s">
        <v>38</v>
      </c>
      <c r="E37" s="1" t="str">
        <f>VLOOKUP(D37,基础数据!$A$1:$C$16,2,FALSE)</f>
        <v>杨海玉  18993607767</v>
      </c>
      <c r="F37" s="1" t="str">
        <f>VLOOKUP(D37,基础数据!$A$1:$C$16,3,FALSE)</f>
        <v>http://www.plzyxy.com/</v>
      </c>
      <c r="G37" s="1"/>
    </row>
    <row r="38" ht="53" customHeight="1" spans="1:7">
      <c r="A38" s="7">
        <v>37</v>
      </c>
      <c r="B38" s="9"/>
      <c r="C38" s="2" t="s">
        <v>80</v>
      </c>
      <c r="D38" s="2" t="s">
        <v>38</v>
      </c>
      <c r="E38" s="1" t="str">
        <f>VLOOKUP(D38,基础数据!$A$1:$C$16,2,FALSE)</f>
        <v>杨海玉  18993607767</v>
      </c>
      <c r="F38" s="1" t="str">
        <f>VLOOKUP(D38,基础数据!$A$1:$C$16,3,FALSE)</f>
        <v>http://www.plzyxy.com/</v>
      </c>
      <c r="G38" s="1"/>
    </row>
    <row r="39" ht="53" customHeight="1" spans="1:7">
      <c r="A39" s="7">
        <v>38</v>
      </c>
      <c r="B39" s="9"/>
      <c r="C39" s="2" t="s">
        <v>81</v>
      </c>
      <c r="D39" s="2" t="s">
        <v>82</v>
      </c>
      <c r="E39" s="1" t="str">
        <f>VLOOKUP(D39,基础数据!$A$1:$C$16,2,FALSE)</f>
        <v>程立欣  13893402276</v>
      </c>
      <c r="F39" s="1" t="str">
        <f>VLOOKUP(D39,基础数据!$A$1:$C$16,3,FALSE)</f>
        <v>http://rsj.lanzhou.gov.cn/</v>
      </c>
      <c r="G39" s="1"/>
    </row>
    <row r="40" ht="53" customHeight="1" spans="1:7">
      <c r="A40" s="7">
        <v>39</v>
      </c>
      <c r="B40" s="9"/>
      <c r="C40" s="2" t="s">
        <v>85</v>
      </c>
      <c r="D40" s="2" t="s">
        <v>86</v>
      </c>
      <c r="E40" s="1" t="str">
        <f>VLOOKUP(D40,基础数据!$A$1:$C$16,2,FALSE)</f>
        <v>魏鹏  13619306021</v>
      </c>
      <c r="F40" s="1" t="str">
        <f>VLOOKUP(D40,基础数据!$A$1:$C$16,3,FALSE)</f>
        <v>https://www.byjsxy.com/</v>
      </c>
      <c r="G40" s="1"/>
    </row>
    <row r="41" ht="53" customHeight="1" spans="1:7">
      <c r="A41" s="7">
        <v>40</v>
      </c>
      <c r="B41" s="9"/>
      <c r="C41" s="2" t="s">
        <v>89</v>
      </c>
      <c r="D41" s="2" t="s">
        <v>62</v>
      </c>
      <c r="E41" s="1" t="str">
        <f>VLOOKUP(D41,基础数据!$A$1:$C$16,2,FALSE)</f>
        <v>王建榕  18993121711</v>
      </c>
      <c r="F41" s="1" t="str">
        <f>VLOOKUP(D41,基础数据!$A$1:$C$16,3,FALSE)</f>
        <v>https://www.lzre.edu.cn</v>
      </c>
      <c r="G41" s="1" t="s">
        <v>130</v>
      </c>
    </row>
    <row r="42" ht="53" customHeight="1" spans="1:7">
      <c r="A42" s="7">
        <v>41</v>
      </c>
      <c r="B42" s="9"/>
      <c r="C42" s="2" t="s">
        <v>90</v>
      </c>
      <c r="D42" s="2" t="s">
        <v>10</v>
      </c>
      <c r="E42" s="1" t="str">
        <f>VLOOKUP(D42,基础数据!$A$1:$C$16,2,FALSE)</f>
        <v>魏泽生  15294200953</v>
      </c>
      <c r="F42" s="1" t="str">
        <f>VLOOKUP(D42,基础数据!$A$1:$C$16,3,FALSE)</f>
        <v>https://www.lvu.edu.cn/zhrmghgdejzyjndsgssxbs/list.htm</v>
      </c>
      <c r="G42" s="1"/>
    </row>
    <row r="43" ht="53" customHeight="1" spans="1:7">
      <c r="A43" s="7">
        <v>42</v>
      </c>
      <c r="B43" s="9"/>
      <c r="C43" s="2" t="s">
        <v>91</v>
      </c>
      <c r="D43" s="2" t="s">
        <v>10</v>
      </c>
      <c r="E43" s="1" t="str">
        <f>VLOOKUP(D43,基础数据!$A$1:$C$16,2,FALSE)</f>
        <v>魏泽生  15294200953</v>
      </c>
      <c r="F43" s="1" t="str">
        <f>VLOOKUP(D43,基础数据!$A$1:$C$16,3,FALSE)</f>
        <v>https://www.lvu.edu.cn/zhrmghgdejzyjndsgssxbs/list.htm</v>
      </c>
      <c r="G43" s="1"/>
    </row>
    <row r="44" ht="53" customHeight="1" spans="1:7">
      <c r="A44" s="7">
        <v>43</v>
      </c>
      <c r="B44" s="9"/>
      <c r="C44" s="2" t="s">
        <v>92</v>
      </c>
      <c r="D44" s="2" t="s">
        <v>93</v>
      </c>
      <c r="E44" s="1" t="str">
        <f>VLOOKUP(D44,基础数据!$A$1:$C$16,2,FALSE)</f>
        <v>雷文章  18100949518</v>
      </c>
      <c r="F44" s="1" t="str">
        <f>VLOOKUP(D44,基础数据!$A$1:$C$16,3,FALSE)</f>
        <v>m.gsxdfjg.com</v>
      </c>
      <c r="G44" s="1"/>
    </row>
    <row r="45" ht="53" customHeight="1" spans="1:7">
      <c r="A45" s="7">
        <v>44</v>
      </c>
      <c r="B45" s="9"/>
      <c r="C45" s="2" t="s">
        <v>96</v>
      </c>
      <c r="D45" s="2" t="s">
        <v>10</v>
      </c>
      <c r="E45" s="1" t="str">
        <f>VLOOKUP(D45,基础数据!$A$1:$C$16,2,FALSE)</f>
        <v>魏泽生  15294200953</v>
      </c>
      <c r="F45" s="1" t="str">
        <f>VLOOKUP(D45,基础数据!$A$1:$C$16,3,FALSE)</f>
        <v>https://www.lvu.edu.cn/zhrmghgdejzyjndsgssxbs/list.htm</v>
      </c>
      <c r="G45" s="1"/>
    </row>
    <row r="46" ht="53" customHeight="1" spans="1:7">
      <c r="A46" s="7">
        <v>45</v>
      </c>
      <c r="B46" s="10"/>
      <c r="C46" s="2" t="s">
        <v>97</v>
      </c>
      <c r="D46" s="2" t="s">
        <v>33</v>
      </c>
      <c r="E46" s="1" t="str">
        <f>VLOOKUP(D46,基础数据!$A$1:$C$16,2,FALSE)</f>
        <v>宁妍妍
张超  18294328826
13359389550</v>
      </c>
      <c r="F46" s="1" t="str">
        <f>VLOOKUP(D46,基础数据!$A$1:$C$16,3,FALSE)</f>
        <v>www.gsfc.edu.cn</v>
      </c>
      <c r="G46" s="1" t="s">
        <v>130</v>
      </c>
    </row>
    <row r="47" ht="53" customHeight="1" spans="1:8">
      <c r="A47" s="7">
        <v>46</v>
      </c>
      <c r="B47" s="8" t="s">
        <v>99</v>
      </c>
      <c r="C47" s="2" t="s">
        <v>100</v>
      </c>
      <c r="D47" s="2" t="s">
        <v>28</v>
      </c>
      <c r="E47" s="1" t="str">
        <f>VLOOKUP(D47,基础数据!$A$1:$C$16,2,FALSE)</f>
        <v>宋慧  19893175885</v>
      </c>
      <c r="F47" s="1" t="str">
        <f>VLOOKUP(D47,基础数据!$A$1:$C$16,3,FALSE)</f>
        <v>www.gsjdxy.com</v>
      </c>
      <c r="G47" s="1"/>
      <c r="H47">
        <v>1</v>
      </c>
    </row>
    <row r="48" ht="53" customHeight="1" spans="1:8">
      <c r="A48" s="7">
        <v>47</v>
      </c>
      <c r="B48" s="9"/>
      <c r="C48" s="2" t="s">
        <v>101</v>
      </c>
      <c r="D48" s="2" t="s">
        <v>58</v>
      </c>
      <c r="E48" s="1" t="str">
        <f>VLOOKUP(D48,基础数据!$A$1:$C$16,2,FALSE)</f>
        <v>杨子艺  18896962448</v>
      </c>
      <c r="F48" s="1" t="str">
        <f>VLOOKUP(D48,基础数据!$A$1:$C$16,3,FALSE)</f>
        <v>www.gsgtzy.cn</v>
      </c>
      <c r="G48" s="1"/>
      <c r="H48">
        <v>2</v>
      </c>
    </row>
    <row r="49" ht="53" customHeight="1" spans="1:8">
      <c r="A49" s="7">
        <v>48</v>
      </c>
      <c r="B49" s="9"/>
      <c r="C49" s="2" t="s">
        <v>102</v>
      </c>
      <c r="D49" s="2" t="s">
        <v>10</v>
      </c>
      <c r="E49" s="1" t="str">
        <f>VLOOKUP(D49,基础数据!$A$1:$C$16,2,FALSE)</f>
        <v>魏泽生  15294200953</v>
      </c>
      <c r="F49" s="1" t="str">
        <f>VLOOKUP(D49,基础数据!$A$1:$C$16,3,FALSE)</f>
        <v>https://www.lvu.edu.cn/zhrmghgdejzyjndsgssxbs/list.htm</v>
      </c>
      <c r="G49" s="1"/>
      <c r="H49">
        <v>3</v>
      </c>
    </row>
    <row r="50" ht="53" customHeight="1" spans="1:8">
      <c r="A50" s="7">
        <v>49</v>
      </c>
      <c r="B50" s="9"/>
      <c r="C50" s="2" t="s">
        <v>103</v>
      </c>
      <c r="D50" s="2" t="s">
        <v>86</v>
      </c>
      <c r="E50" s="1" t="str">
        <f>VLOOKUP(D50,基础数据!$A$1:$C$16,2,FALSE)</f>
        <v>魏鹏  13619306021</v>
      </c>
      <c r="F50" s="1" t="str">
        <f>VLOOKUP(D50,基础数据!$A$1:$C$16,3,FALSE)</f>
        <v>https://www.byjsxy.com/</v>
      </c>
      <c r="G50" s="1"/>
      <c r="H50">
        <v>4</v>
      </c>
    </row>
    <row r="51" ht="53" customHeight="1" spans="1:8">
      <c r="A51" s="7">
        <v>50</v>
      </c>
      <c r="B51" s="9"/>
      <c r="C51" s="2" t="s">
        <v>104</v>
      </c>
      <c r="D51" s="2" t="s">
        <v>93</v>
      </c>
      <c r="E51" s="1" t="str">
        <f>VLOOKUP(D51,基础数据!$A$1:$C$16,2,FALSE)</f>
        <v>雷文章  18100949518</v>
      </c>
      <c r="F51" s="1" t="str">
        <f>VLOOKUP(D51,基础数据!$A$1:$C$16,3,FALSE)</f>
        <v>m.gsxdfjg.com</v>
      </c>
      <c r="G51" s="1"/>
      <c r="H51">
        <v>5</v>
      </c>
    </row>
    <row r="52" ht="53" customHeight="1" spans="1:8">
      <c r="A52" s="7">
        <v>51</v>
      </c>
      <c r="B52" s="9"/>
      <c r="C52" s="2" t="s">
        <v>105</v>
      </c>
      <c r="D52" s="2" t="s">
        <v>82</v>
      </c>
      <c r="E52" s="1" t="str">
        <f>VLOOKUP(D52,基础数据!$A$1:$C$16,2,FALSE)</f>
        <v>程立欣  13893402276</v>
      </c>
      <c r="F52" s="1" t="str">
        <f>VLOOKUP(D52,基础数据!$A$1:$C$16,3,FALSE)</f>
        <v>http://rsj.lanzhou.gov.cn/</v>
      </c>
      <c r="G52" s="1"/>
      <c r="H52">
        <v>6</v>
      </c>
    </row>
    <row r="53" ht="53" customHeight="1" spans="1:8">
      <c r="A53" s="7">
        <v>52</v>
      </c>
      <c r="B53" s="9"/>
      <c r="C53" s="2" t="s">
        <v>106</v>
      </c>
      <c r="D53" s="2" t="s">
        <v>107</v>
      </c>
      <c r="E53" s="1" t="str">
        <f>VLOOKUP(D53,基础数据!$A$1:$C$16,2,FALSE)</f>
        <v>周娟  18609461331 0937-3933051</v>
      </c>
      <c r="F53" s="1" t="str">
        <f>VLOOKUP(D53,基础数据!$A$1:$C$16,3,FALSE)</f>
        <v>http://rsj.jiuquan.gov.cn/</v>
      </c>
      <c r="G53" s="1"/>
      <c r="H53">
        <v>7</v>
      </c>
    </row>
    <row r="54" ht="53" customHeight="1" spans="1:8">
      <c r="A54" s="7">
        <v>53</v>
      </c>
      <c r="B54" s="9"/>
      <c r="C54" s="2" t="s">
        <v>110</v>
      </c>
      <c r="D54" s="2" t="s">
        <v>38</v>
      </c>
      <c r="E54" s="1" t="str">
        <f>VLOOKUP(D54,基础数据!$A$1:$C$16,2,FALSE)</f>
        <v>杨海玉  18993607767</v>
      </c>
      <c r="F54" s="1" t="str">
        <f>VLOOKUP(D54,基础数据!$A$1:$C$16,3,FALSE)</f>
        <v>http://www.plzyxy.com/</v>
      </c>
      <c r="G54" s="1"/>
      <c r="H54">
        <v>8</v>
      </c>
    </row>
    <row r="55" ht="53" customHeight="1" spans="1:8">
      <c r="A55" s="7">
        <v>54</v>
      </c>
      <c r="B55" s="10"/>
      <c r="C55" s="2" t="s">
        <v>111</v>
      </c>
      <c r="D55" s="2" t="s">
        <v>42</v>
      </c>
      <c r="E55" s="1" t="str">
        <f>VLOOKUP(D55,基础数据!$A$1:$C$16,2,FALSE)</f>
        <v>赵大勇  18089365858</v>
      </c>
      <c r="F55" s="1" t="str">
        <f>VLOOKUP(D55,基础数据!$A$1:$C$16,3,FALSE)</f>
        <v>http://www.jqzy.edu.cn/</v>
      </c>
      <c r="G55" s="1"/>
      <c r="H55">
        <v>9</v>
      </c>
    </row>
    <row r="56" ht="53" customHeight="1" spans="1:8">
      <c r="A56" s="7">
        <v>55</v>
      </c>
      <c r="B56" s="8" t="s">
        <v>112</v>
      </c>
      <c r="C56" s="2" t="s">
        <v>113</v>
      </c>
      <c r="D56" s="2" t="s">
        <v>28</v>
      </c>
      <c r="E56" s="1" t="str">
        <f>VLOOKUP(D56,基础数据!$A$1:$C$16,2,FALSE)</f>
        <v>宋慧  19893175885</v>
      </c>
      <c r="F56" s="1" t="str">
        <f>VLOOKUP(D56,基础数据!$A$1:$C$16,3,FALSE)</f>
        <v>www.gsjdxy.com</v>
      </c>
      <c r="G56" s="1"/>
      <c r="H56">
        <v>1</v>
      </c>
    </row>
    <row r="57" ht="53" customHeight="1" spans="1:8">
      <c r="A57" s="7">
        <v>56</v>
      </c>
      <c r="B57" s="9"/>
      <c r="C57" s="2" t="s">
        <v>114</v>
      </c>
      <c r="D57" s="2" t="s">
        <v>62</v>
      </c>
      <c r="E57" s="1" t="str">
        <f>VLOOKUP(D57,基础数据!$A$1:$C$16,2,FALSE)</f>
        <v>王建榕  18993121711</v>
      </c>
      <c r="F57" s="1" t="str">
        <f>VLOOKUP(D57,基础数据!$A$1:$C$16,3,FALSE)</f>
        <v>https://www.lzre.edu.cn</v>
      </c>
      <c r="G57" s="1"/>
      <c r="H57">
        <v>2</v>
      </c>
    </row>
    <row r="58" ht="53" customHeight="1" spans="1:8">
      <c r="A58" s="7">
        <v>57</v>
      </c>
      <c r="B58" s="9"/>
      <c r="C58" s="2" t="s">
        <v>115</v>
      </c>
      <c r="D58" s="2" t="s">
        <v>116</v>
      </c>
      <c r="E58" s="1" t="str">
        <f>VLOOKUP(D58,基础数据!$A$1:$C$16,2,FALSE)</f>
        <v>付嘉乐  18993450806</v>
      </c>
      <c r="F58" s="1" t="str">
        <f>VLOOKUP(D58,基础数据!$A$1:$C$16,3,FALSE)</f>
        <v>http://www.qyvtc.com/</v>
      </c>
      <c r="G58" s="1"/>
      <c r="H58">
        <v>3</v>
      </c>
    </row>
    <row r="59" ht="53" customHeight="1" spans="1:8">
      <c r="A59" s="7">
        <v>58</v>
      </c>
      <c r="B59" s="9"/>
      <c r="C59" s="2" t="s">
        <v>119</v>
      </c>
      <c r="D59" s="2" t="s">
        <v>116</v>
      </c>
      <c r="E59" s="1" t="str">
        <f>VLOOKUP(D59,基础数据!$A$1:$C$16,2,FALSE)</f>
        <v>付嘉乐  18993450806</v>
      </c>
      <c r="F59" s="1" t="str">
        <f>VLOOKUP(D59,基础数据!$A$1:$C$16,3,FALSE)</f>
        <v>http://www.qyvtc.com/</v>
      </c>
      <c r="G59" s="1"/>
      <c r="H59">
        <v>4</v>
      </c>
    </row>
    <row r="60" ht="53" customHeight="1" spans="1:8">
      <c r="A60" s="7">
        <v>59</v>
      </c>
      <c r="B60" s="9"/>
      <c r="C60" s="2" t="s">
        <v>120</v>
      </c>
      <c r="D60" s="2" t="s">
        <v>10</v>
      </c>
      <c r="E60" s="1" t="str">
        <f>VLOOKUP(D60,基础数据!$A$1:$C$16,2,FALSE)</f>
        <v>魏泽生  15294200953</v>
      </c>
      <c r="F60" s="1" t="str">
        <f>VLOOKUP(D60,基础数据!$A$1:$C$16,3,FALSE)</f>
        <v>https://www.lvu.edu.cn/zhrmghgdejzyjndsgssxbs/list.htm</v>
      </c>
      <c r="G60" s="1"/>
      <c r="H60">
        <v>5</v>
      </c>
    </row>
    <row r="61" ht="53" customHeight="1" spans="1:8">
      <c r="A61" s="7">
        <v>60</v>
      </c>
      <c r="B61" s="9"/>
      <c r="C61" s="2" t="s">
        <v>121</v>
      </c>
      <c r="D61" s="2" t="s">
        <v>62</v>
      </c>
      <c r="E61" s="1" t="str">
        <f>VLOOKUP(D61,基础数据!$A$1:$C$16,2,FALSE)</f>
        <v>王建榕  18993121711</v>
      </c>
      <c r="F61" s="1" t="str">
        <f>VLOOKUP(D61,基础数据!$A$1:$C$16,3,FALSE)</f>
        <v>https://www.lzre.edu.cn</v>
      </c>
      <c r="G61" s="1"/>
      <c r="H61">
        <v>6</v>
      </c>
    </row>
    <row r="62" ht="53" customHeight="1" spans="1:8">
      <c r="A62" s="7">
        <v>61</v>
      </c>
      <c r="B62" s="9"/>
      <c r="C62" s="2" t="s">
        <v>122</v>
      </c>
      <c r="D62" s="2" t="s">
        <v>71</v>
      </c>
      <c r="E62" s="1" t="str">
        <f>VLOOKUP(D62,基础数据!$A$1:$C$16,2,FALSE)</f>
        <v>曹婧  19815989814</v>
      </c>
      <c r="F62" s="1" t="str">
        <f>VLOOKUP(D62,基础数据!$A$1:$C$16,3,FALSE)</f>
        <v>http://www. gsysyj.org/</v>
      </c>
      <c r="G62" s="1"/>
      <c r="H62">
        <v>7</v>
      </c>
    </row>
    <row r="63" ht="53" customHeight="1" spans="1:8">
      <c r="A63" s="7">
        <v>62</v>
      </c>
      <c r="B63" s="9"/>
      <c r="C63" s="2" t="s">
        <v>123</v>
      </c>
      <c r="D63" s="2" t="s">
        <v>116</v>
      </c>
      <c r="E63" s="1" t="str">
        <f>VLOOKUP(D63,基础数据!$A$1:$C$16,2,FALSE)</f>
        <v>付嘉乐  18993450806</v>
      </c>
      <c r="F63" s="1" t="str">
        <f>VLOOKUP(D63,基础数据!$A$1:$C$16,3,FALSE)</f>
        <v>http://www.qyvtc.com/</v>
      </c>
      <c r="G63" s="1"/>
      <c r="H63">
        <v>8</v>
      </c>
    </row>
    <row r="64" ht="53" customHeight="1" spans="1:8">
      <c r="A64" s="7">
        <v>63</v>
      </c>
      <c r="B64" s="9"/>
      <c r="C64" s="2" t="s">
        <v>124</v>
      </c>
      <c r="D64" s="2" t="s">
        <v>86</v>
      </c>
      <c r="E64" s="1" t="str">
        <f>VLOOKUP(D64,基础数据!$A$1:$C$16,2,FALSE)</f>
        <v>魏鹏  13619306021</v>
      </c>
      <c r="F64" s="1" t="str">
        <f>VLOOKUP(D64,基础数据!$A$1:$C$16,3,FALSE)</f>
        <v>https://www.byjsxy.com/</v>
      </c>
      <c r="G64" s="1"/>
      <c r="H64">
        <v>9</v>
      </c>
    </row>
    <row r="65" ht="53" customHeight="1" spans="1:8">
      <c r="A65" s="7">
        <v>64</v>
      </c>
      <c r="B65" s="9"/>
      <c r="C65" s="2" t="s">
        <v>125</v>
      </c>
      <c r="D65" s="2" t="s">
        <v>28</v>
      </c>
      <c r="E65" s="1" t="str">
        <f>VLOOKUP(D65,基础数据!$A$1:$C$16,2,FALSE)</f>
        <v>宋慧  19893175885</v>
      </c>
      <c r="F65" s="1" t="str">
        <f>VLOOKUP(D65,基础数据!$A$1:$C$16,3,FALSE)</f>
        <v>www.gsjdxy.com</v>
      </c>
      <c r="G65" s="1"/>
      <c r="H65">
        <v>10</v>
      </c>
    </row>
    <row r="66" ht="53" customHeight="1" spans="1:8">
      <c r="A66" s="7">
        <v>65</v>
      </c>
      <c r="B66" s="9"/>
      <c r="C66" s="2" t="s">
        <v>126</v>
      </c>
      <c r="D66" s="2" t="s">
        <v>10</v>
      </c>
      <c r="E66" s="1" t="str">
        <f>VLOOKUP(D66,基础数据!$A$1:$C$16,2,FALSE)</f>
        <v>魏泽生  15294200953</v>
      </c>
      <c r="F66" s="1" t="str">
        <f>VLOOKUP(D66,基础数据!$A$1:$C$16,3,FALSE)</f>
        <v>https://www.lvu.edu.cn/zhrmghgdejzyjndsgssxbs/list.htm</v>
      </c>
      <c r="G66" s="1"/>
      <c r="H66">
        <v>11</v>
      </c>
    </row>
    <row r="67" ht="53" customHeight="1" spans="1:8">
      <c r="A67" s="7">
        <v>66</v>
      </c>
      <c r="B67" s="9"/>
      <c r="C67" s="2" t="s">
        <v>127</v>
      </c>
      <c r="D67" s="2" t="s">
        <v>62</v>
      </c>
      <c r="E67" s="1" t="str">
        <f>VLOOKUP(D67,基础数据!$A$1:$C$16,2,FALSE)</f>
        <v>王建榕  18993121711</v>
      </c>
      <c r="F67" s="1" t="str">
        <f>VLOOKUP(D67,基础数据!$A$1:$C$16,3,FALSE)</f>
        <v>https://www.lzre.edu.cn</v>
      </c>
      <c r="G67" s="1"/>
      <c r="H67">
        <v>12</v>
      </c>
    </row>
    <row r="68" ht="53" customHeight="1" spans="1:8">
      <c r="A68" s="7">
        <v>67</v>
      </c>
      <c r="B68" s="9"/>
      <c r="C68" s="2" t="s">
        <v>128</v>
      </c>
      <c r="D68" s="2" t="s">
        <v>28</v>
      </c>
      <c r="E68" s="1" t="str">
        <f>VLOOKUP(D68,基础数据!$A$1:$C$16,2,FALSE)</f>
        <v>宋慧  19893175885</v>
      </c>
      <c r="F68" s="1" t="str">
        <f>VLOOKUP(D68,基础数据!$A$1:$C$16,3,FALSE)</f>
        <v>www.gsjdxy.com</v>
      </c>
      <c r="G68" s="1"/>
      <c r="H68">
        <v>13</v>
      </c>
    </row>
    <row r="69" ht="53" customHeight="1" spans="1:8">
      <c r="A69" s="7">
        <v>68</v>
      </c>
      <c r="B69" s="10"/>
      <c r="C69" s="2" t="s">
        <v>129</v>
      </c>
      <c r="D69" s="2" t="s">
        <v>10</v>
      </c>
      <c r="E69" s="1" t="str">
        <f>VLOOKUP(D69,基础数据!$A$1:$C$16,2,FALSE)</f>
        <v>魏泽生  15294200953</v>
      </c>
      <c r="F69" s="1" t="str">
        <f>VLOOKUP(D69,基础数据!$A$1:$C$16,3,FALSE)</f>
        <v>https://www.lvu.edu.cn/zhrmghgdejzyjndsgssxbs/list.htm</v>
      </c>
      <c r="G69" s="1"/>
      <c r="H69">
        <v>14</v>
      </c>
    </row>
  </sheetData>
  <sortState ref="C2:C68">
    <sortCondition ref="C2"/>
  </sortState>
  <mergeCells count="3">
    <mergeCell ref="B2:B46"/>
    <mergeCell ref="B47:B55"/>
    <mergeCell ref="B56:B69"/>
  </mergeCells>
  <conditionalFormatting sqref="A2:A69">
    <cfRule type="duplicateValues" dxfId="0" priority="5"/>
  </conditionalFormatting>
  <conditionalFormatting sqref="G2:G69">
    <cfRule type="duplicateValues" dxfId="0" priority="1"/>
  </conditionalFormatting>
  <conditionalFormatting sqref="A1 C1:G1">
    <cfRule type="duplicateValues" dxfId="0" priority="6"/>
  </conditionalFormatting>
  <conditionalFormatting sqref="C2:F69">
    <cfRule type="duplicateValues" dxfId="0" priority="7"/>
  </conditionalFormatting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B12" sqref="B12"/>
    </sheetView>
  </sheetViews>
  <sheetFormatPr defaultColWidth="8.88888888888889" defaultRowHeight="14.4" outlineLevelCol="2"/>
  <cols>
    <col min="1" max="1" width="42.3333333333333" customWidth="1"/>
    <col min="2" max="2" width="30.5555555555556" customWidth="1"/>
    <col min="3" max="3" width="50.4444444444444" customWidth="1"/>
  </cols>
  <sheetData>
    <row r="1" ht="18.15" spans="1:3">
      <c r="A1" s="1" t="s">
        <v>10</v>
      </c>
      <c r="B1" t="s">
        <v>11</v>
      </c>
      <c r="C1" t="s">
        <v>12</v>
      </c>
    </row>
    <row r="2" ht="18.15" spans="1:3">
      <c r="A2" s="2" t="s">
        <v>17</v>
      </c>
      <c r="B2" t="s">
        <v>18</v>
      </c>
      <c r="C2" t="s">
        <v>19</v>
      </c>
    </row>
    <row r="3" ht="18.15" spans="1:3">
      <c r="A3" s="2" t="s">
        <v>21</v>
      </c>
      <c r="B3" t="s">
        <v>22</v>
      </c>
      <c r="C3" t="s">
        <v>23</v>
      </c>
    </row>
    <row r="4" ht="18.15" spans="1:3">
      <c r="A4" s="2" t="s">
        <v>28</v>
      </c>
      <c r="B4" t="s">
        <v>132</v>
      </c>
      <c r="C4" t="s">
        <v>30</v>
      </c>
    </row>
    <row r="5" ht="18.15" spans="1:3">
      <c r="A5" s="2" t="s">
        <v>33</v>
      </c>
      <c r="B5" t="s">
        <v>133</v>
      </c>
      <c r="C5" t="s">
        <v>35</v>
      </c>
    </row>
    <row r="6" ht="18.15" spans="1:3">
      <c r="A6" s="2" t="s">
        <v>38</v>
      </c>
      <c r="B6" t="s">
        <v>39</v>
      </c>
      <c r="C6" t="s">
        <v>40</v>
      </c>
    </row>
    <row r="7" ht="18.15" spans="1:3">
      <c r="A7" s="2" t="s">
        <v>42</v>
      </c>
      <c r="B7" t="s">
        <v>43</v>
      </c>
      <c r="C7" t="s">
        <v>44</v>
      </c>
    </row>
    <row r="8" ht="35.55" spans="1:3">
      <c r="A8" s="2" t="s">
        <v>131</v>
      </c>
      <c r="B8" s="3" t="s">
        <v>134</v>
      </c>
      <c r="C8" s="3" t="s">
        <v>135</v>
      </c>
    </row>
    <row r="9" ht="18.15" spans="1:3">
      <c r="A9" s="2" t="s">
        <v>58</v>
      </c>
      <c r="B9" t="s">
        <v>59</v>
      </c>
      <c r="C9" t="s">
        <v>60</v>
      </c>
    </row>
    <row r="10" ht="18.15" spans="1:3">
      <c r="A10" s="2" t="s">
        <v>62</v>
      </c>
      <c r="B10" t="s">
        <v>63</v>
      </c>
      <c r="C10" t="s">
        <v>64</v>
      </c>
    </row>
    <row r="11" ht="18.15" spans="1:3">
      <c r="A11" s="2" t="s">
        <v>71</v>
      </c>
      <c r="B11" t="s">
        <v>136</v>
      </c>
      <c r="C11" t="s">
        <v>73</v>
      </c>
    </row>
    <row r="12" ht="18.15" spans="1:3">
      <c r="A12" s="2" t="s">
        <v>82</v>
      </c>
      <c r="B12" t="s">
        <v>83</v>
      </c>
      <c r="C12" t="s">
        <v>84</v>
      </c>
    </row>
    <row r="13" ht="18.15" spans="1:3">
      <c r="A13" s="2" t="s">
        <v>86</v>
      </c>
      <c r="B13" t="s">
        <v>137</v>
      </c>
      <c r="C13" t="s">
        <v>88</v>
      </c>
    </row>
    <row r="14" ht="18.15" spans="1:3">
      <c r="A14" s="2" t="s">
        <v>93</v>
      </c>
      <c r="B14" t="s">
        <v>94</v>
      </c>
      <c r="C14" t="s">
        <v>95</v>
      </c>
    </row>
    <row r="15" ht="18.15" spans="1:3">
      <c r="A15" s="2" t="s">
        <v>107</v>
      </c>
      <c r="B15" t="s">
        <v>138</v>
      </c>
      <c r="C15" t="s">
        <v>109</v>
      </c>
    </row>
    <row r="16" ht="18.15" spans="1:3">
      <c r="A16" s="2" t="s">
        <v>116</v>
      </c>
      <c r="B16" t="s">
        <v>117</v>
      </c>
      <c r="C16" t="s">
        <v>118</v>
      </c>
    </row>
  </sheetData>
  <conditionalFormatting sqref="A1:A1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赛项安排表</vt:lpstr>
      <vt:lpstr>带公式</vt:lpstr>
      <vt:lpstr>基础数据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</dc:creator>
  <cp:lastModifiedBy>QQ</cp:lastModifiedBy>
  <dcterms:created xsi:type="dcterms:W3CDTF">2023-06-03T09:06:00Z</dcterms:created>
  <dcterms:modified xsi:type="dcterms:W3CDTF">2023-06-04T06:51:37Z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88AB4101757A4BB2B22950DA99DC779A_11</vt:lpwstr>
  </property>
  <property fmtid="{D5CDD505-2E9C-101B-9397-08002B2CF9AE}" pid="3" name="KSOProductBuildVer">
    <vt:lpwstr>2052-11.1.0.14309</vt:lpwstr>
  </property>
</Properties>
</file>